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bgcombr.sharepoint.com/sites/GRArquivos/Documentos Compartilhados/Corporativo/CDNR/102 Envios Para o Site/2025/08 - Agosto/excel/"/>
    </mc:Choice>
  </mc:AlternateContent>
  <xr:revisionPtr revIDLastSave="2" documentId="8_{8CD60EB2-E9B0-4046-A201-FFA2BA464733}" xr6:coauthVersionLast="47" xr6:coauthVersionMax="47" xr10:uidLastSave="{A25C65CD-9CBF-4F89-8E23-0AA3E56883E6}"/>
  <bookViews>
    <workbookView xWindow="-110" yWindow="-110" windowWidth="19420" windowHeight="11020" tabRatio="519" xr2:uid="{00000000-000D-0000-FFFF-FFFF00000000}"/>
  </bookViews>
  <sheets>
    <sheet name="Prog x Real Saídas" sheetId="1" r:id="rId1"/>
    <sheet name="Programado" sheetId="2" r:id="rId2"/>
    <sheet name="Realizado" sheetId="3" r:id="rId3"/>
  </sheets>
  <externalReferences>
    <externalReference r:id="rId4"/>
    <externalReference r:id="rId5"/>
  </externalReferences>
  <definedNames>
    <definedName name="LINEPACK_SUL">#REF!</definedName>
    <definedName name="_xlnm.Print_Area" localSheetId="0">'Prog x Real Saídas'!$B$1:$CZ$44</definedName>
    <definedName name="_xlnm.Print_Area" localSheetId="1">Programado!$B$1:$BA$44</definedName>
    <definedName name="_xlnm.Print_Area" localSheetId="2">Realizado!$B$1:$BA$44</definedName>
    <definedName name="_xlnm.Print_Titles" localSheetId="0">'Prog x Real Saídas'!$B:$B</definedName>
    <definedName name="_xlnm.Print_Titles" localSheetId="1">Programado!$B:$B</definedName>
    <definedName name="_xlnm.Print_Titles" localSheetId="2">Realizado!$B:$B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41" i="3" l="1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3"/>
  <c r="B3" i="2"/>
  <c r="BA41" i="2" l="1"/>
  <c r="BA41" i="3"/>
  <c r="B12" i="2"/>
  <c r="B12" i="3" l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13" i="2" l="1"/>
  <c r="B3" i="3"/>
  <c r="B14" i="2" l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E42" i="3" l="1"/>
  <c r="C42" i="3"/>
  <c r="AE42" i="3" l="1"/>
  <c r="AK42" i="3" l="1"/>
  <c r="AI42" i="3" l="1"/>
  <c r="H42" i="3"/>
  <c r="V42" i="3"/>
  <c r="AU42" i="3"/>
  <c r="P42" i="3"/>
  <c r="M42" i="3"/>
  <c r="I42" i="3"/>
  <c r="AX42" i="3"/>
  <c r="AH42" i="3"/>
  <c r="AW42" i="3"/>
  <c r="AQ42" i="3"/>
  <c r="Z42" i="3"/>
  <c r="AM42" i="3"/>
  <c r="AA42" i="3"/>
  <c r="AT42" i="3"/>
  <c r="AR42" i="3"/>
  <c r="AO42" i="3"/>
  <c r="T42" i="3"/>
  <c r="D42" i="3"/>
  <c r="N42" i="3"/>
  <c r="AZ42" i="3"/>
  <c r="AJ42" i="3"/>
  <c r="AB42" i="3"/>
  <c r="R42" i="3"/>
  <c r="AC42" i="3"/>
  <c r="AP42" i="3"/>
  <c r="S42" i="3"/>
  <c r="G42" i="3"/>
  <c r="W42" i="3"/>
  <c r="Y42" i="3"/>
  <c r="K42" i="3"/>
  <c r="O42" i="3"/>
  <c r="F42" i="3"/>
  <c r="U42" i="3"/>
  <c r="AY42" i="3"/>
  <c r="Q42" i="3"/>
  <c r="AD42" i="3"/>
  <c r="AS42" i="3"/>
  <c r="AL42" i="3"/>
  <c r="AV42" i="3"/>
  <c r="AG42" i="3"/>
  <c r="AN42" i="3"/>
  <c r="J42" i="3"/>
  <c r="L42" i="3"/>
  <c r="X42" i="3"/>
  <c r="BA31" i="3"/>
  <c r="BA38" i="3"/>
  <c r="BA11" i="3" l="1"/>
  <c r="BA28" i="3"/>
  <c r="BA15" i="3"/>
  <c r="BA32" i="3"/>
  <c r="BA23" i="3"/>
  <c r="BA27" i="3"/>
  <c r="BA25" i="3"/>
  <c r="BA30" i="3"/>
  <c r="BA33" i="3"/>
  <c r="BA13" i="3" l="1"/>
  <c r="BA26" i="3"/>
  <c r="BA18" i="3"/>
  <c r="BA21" i="3"/>
  <c r="BA12" i="3"/>
  <c r="BA16" i="3"/>
  <c r="BA34" i="3"/>
  <c r="BA37" i="3"/>
  <c r="BA20" i="3"/>
  <c r="AF42" i="3" l="1"/>
  <c r="BA36" i="3"/>
  <c r="BA39" i="3"/>
  <c r="BA14" i="3"/>
  <c r="BA22" i="3"/>
  <c r="BA19" i="3"/>
  <c r="BA40" i="3"/>
  <c r="BA29" i="3"/>
  <c r="BA35" i="3"/>
  <c r="BA24" i="3"/>
  <c r="BA17" i="3"/>
  <c r="BA42" i="3" l="1"/>
  <c r="BB42" i="3" s="1"/>
  <c r="C42" i="2" l="1"/>
  <c r="U42" i="2"/>
  <c r="D42" i="2"/>
  <c r="AF42" i="2"/>
  <c r="AA42" i="2" l="1"/>
  <c r="M42" i="2"/>
  <c r="N42" i="2"/>
  <c r="P42" i="2"/>
  <c r="AT42" i="2"/>
  <c r="AG42" i="2"/>
  <c r="AU42" i="2"/>
  <c r="AY42" i="2"/>
  <c r="AX42" i="2"/>
  <c r="Y42" i="2"/>
  <c r="T42" i="2"/>
  <c r="AE42" i="2"/>
  <c r="AV42" i="2"/>
  <c r="AD42" i="2"/>
  <c r="F42" i="2"/>
  <c r="AQ42" i="2"/>
  <c r="AP42" i="2"/>
  <c r="Q42" i="2"/>
  <c r="AI42" i="2"/>
  <c r="W42" i="2"/>
  <c r="AN42" i="2"/>
  <c r="X42" i="2"/>
  <c r="E42" i="2"/>
  <c r="AM42" i="2"/>
  <c r="O42" i="2"/>
  <c r="AH42" i="2"/>
  <c r="I42" i="2"/>
  <c r="AR42" i="2"/>
  <c r="S42" i="2"/>
  <c r="G42" i="2"/>
  <c r="H42" i="2"/>
  <c r="V42" i="2"/>
  <c r="Z42" i="2"/>
  <c r="L42" i="2"/>
  <c r="K42" i="2"/>
  <c r="AK42" i="2"/>
  <c r="AB42" i="2"/>
  <c r="R42" i="2"/>
  <c r="AS42" i="2"/>
  <c r="AO42" i="2"/>
  <c r="AL42" i="2"/>
  <c r="AZ42" i="2"/>
  <c r="J42" i="2"/>
  <c r="AW42" i="2"/>
  <c r="AC42" i="2"/>
  <c r="AJ42" i="2"/>
  <c r="BA31" i="2"/>
  <c r="BA25" i="2"/>
  <c r="BA13" i="2"/>
  <c r="BA32" i="2"/>
  <c r="BA11" i="2"/>
  <c r="BA21" i="2"/>
  <c r="BA34" i="2"/>
  <c r="BA37" i="2"/>
  <c r="BA33" i="2"/>
  <c r="BA27" i="2"/>
  <c r="BA29" i="2"/>
  <c r="BA38" i="2"/>
  <c r="BA35" i="2"/>
  <c r="BA15" i="2"/>
  <c r="BA14" i="2"/>
  <c r="BA39" i="2"/>
  <c r="BA30" i="2"/>
  <c r="BA16" i="2"/>
  <c r="BA22" i="2"/>
  <c r="BA19" i="2"/>
  <c r="BA17" i="2"/>
  <c r="BA20" i="2"/>
  <c r="BA12" i="2"/>
  <c r="BA18" i="2"/>
  <c r="BA26" i="2"/>
  <c r="BA40" i="2"/>
  <c r="BA36" i="2"/>
  <c r="BA23" i="2"/>
  <c r="BA28" i="2"/>
  <c r="BA24" i="2"/>
  <c r="BA42" i="2" l="1"/>
  <c r="BB42" i="2" s="1"/>
</calcChain>
</file>

<file path=xl/sharedStrings.xml><?xml version="1.0" encoding="utf-8"?>
<sst xmlns="http://schemas.openxmlformats.org/spreadsheetml/2006/main" count="444" uniqueCount="59">
  <si>
    <t>(Mm³)</t>
  </si>
  <si>
    <t>Entrega</t>
  </si>
  <si>
    <t>Campo Grande</t>
  </si>
  <si>
    <t>Corumbá</t>
  </si>
  <si>
    <t>Bilac</t>
  </si>
  <si>
    <t>Boa Esperança do Sul</t>
  </si>
  <si>
    <t>São Carlos</t>
  </si>
  <si>
    <t>Rio Claro</t>
  </si>
  <si>
    <t>Limeira</t>
  </si>
  <si>
    <t>Americana</t>
  </si>
  <si>
    <t>Jaguariúna</t>
  </si>
  <si>
    <t>Itatiba</t>
  </si>
  <si>
    <t>Guararema</t>
  </si>
  <si>
    <t>Campinas</t>
  </si>
  <si>
    <t>Indaiatuba</t>
  </si>
  <si>
    <t>Sumaré</t>
  </si>
  <si>
    <t>Porto Feliz</t>
  </si>
  <si>
    <t>REPLAN</t>
  </si>
  <si>
    <t>Araucária CIC</t>
  </si>
  <si>
    <t>Araucária UTE</t>
  </si>
  <si>
    <t>REPAR</t>
  </si>
  <si>
    <t>Joinville</t>
  </si>
  <si>
    <t>Guaramirim</t>
  </si>
  <si>
    <t>Brusque</t>
  </si>
  <si>
    <t>Tijucas</t>
  </si>
  <si>
    <t>Tubarão</t>
  </si>
  <si>
    <t>Urussanga</t>
  </si>
  <si>
    <t>V. do Cedro</t>
  </si>
  <si>
    <t>Araricá</t>
  </si>
  <si>
    <t>Cachoeirinha</t>
  </si>
  <si>
    <t>Canoas</t>
  </si>
  <si>
    <t>Canoas UTE</t>
  </si>
  <si>
    <t>Total Programado</t>
  </si>
  <si>
    <t>Total Realizado</t>
  </si>
  <si>
    <t>Programado</t>
  </si>
  <si>
    <t>Realizado</t>
  </si>
  <si>
    <t>Total</t>
  </si>
  <si>
    <t>GEMINI</t>
  </si>
  <si>
    <t>Igrejinha</t>
  </si>
  <si>
    <t>Guaiçara</t>
  </si>
  <si>
    <t>Ibitinga</t>
  </si>
  <si>
    <t>Iacanga</t>
  </si>
  <si>
    <t>Campo Largo</t>
  </si>
  <si>
    <t>Valparaíso</t>
  </si>
  <si>
    <t>Volumes Entregues</t>
  </si>
  <si>
    <t xml:space="preserve">Volumes Entregues, em atendimento à Portaria ANP Nº 1/2003 – “I. Instalações de Transporte e Serviços Prestados - h) Quantidades programadas e realizadas de gás nos pontos de recepção e entrega”. Propriedade da Transportadora Brasileira Gasoduto Bolívia-Brasil S.A. </t>
  </si>
  <si>
    <t>Itapetininga</t>
  </si>
  <si>
    <t>Itirapina</t>
  </si>
  <si>
    <t>Itu</t>
  </si>
  <si>
    <t>Gaspar</t>
  </si>
  <si>
    <t>Três Lagoas / UFN III</t>
  </si>
  <si>
    <t>Três Lagoas  / UTE</t>
  </si>
  <si>
    <t>Araçoiaba</t>
  </si>
  <si>
    <t>EMED GASCAR (EMR Replan)</t>
  </si>
  <si>
    <t>EMED GASPAJ (EMR Jacutinga)</t>
  </si>
  <si>
    <t>EMED GUARAREMA (EMR Guararema)</t>
  </si>
  <si>
    <t>S.P.Alcântara</t>
  </si>
  <si>
    <t>N. Veneza</t>
  </si>
  <si>
    <t>REFAP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</si>
</sst>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\-mmm\-yy"/>
    <numFmt numFmtId="166" formatCode="#,##0.0"/>
    <numFmt numFmtId="167" formatCode="_(* #,##0.0_);_(* \(#,##0.0\);_(* &quot;-&quot;??_);_(@_)"/>
    <numFmt numFmtId="168" formatCode="0.0"/>
    <numFmt numFmtId="169" formatCode="_([$€-2]* #,##0.00_);_([$€-2]* \(#,##0.00\);_([$€-2]* &quot;-&quot;??_)"/>
    <numFmt numFmtId="170" formatCode="dd/mm/yy;@"/>
    <numFmt numFmtId="171" formatCode="[$-416]mmmm\-yy;@"/>
  </numFmts>
  <fonts count="28">
    <font>
      <sz val="10"/>
      <name val="Arial"/>
    </font>
    <font>
      <sz val="10"/>
      <name val="Arial"/>
      <family val="2"/>
    </font>
    <font>
      <b/>
      <sz val="10"/>
      <name val="Erie"/>
    </font>
    <font>
      <sz val="10"/>
      <name val="Erie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0"/>
      <name val="Arial"/>
      <family val="2"/>
    </font>
    <font>
      <sz val="8"/>
      <color indexed="23"/>
      <name val="Arial"/>
      <family val="2"/>
    </font>
    <font>
      <b/>
      <sz val="10"/>
      <color rgb="FFFF0000"/>
      <name val="Arial"/>
      <family val="2"/>
    </font>
    <font>
      <sz val="10"/>
      <color theme="0" tint="-0.24997711111789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6" borderId="1" applyNumberFormat="0" applyAlignment="0" applyProtection="0"/>
    <xf numFmtId="0" fontId="11" fillId="17" borderId="2" applyNumberFormat="0" applyAlignment="0" applyProtection="0"/>
    <xf numFmtId="169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7" borderId="0" applyNumberFormat="0" applyBorder="0" applyAlignment="0" applyProtection="0"/>
    <xf numFmtId="0" fontId="5" fillId="4" borderId="7" applyNumberFormat="0" applyFon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164" fontId="1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62">
    <xf numFmtId="0" fontId="0" fillId="0" borderId="0" xfId="0"/>
    <xf numFmtId="0" fontId="6" fillId="0" borderId="0" xfId="0" applyFont="1"/>
    <xf numFmtId="0" fontId="5" fillId="0" borderId="0" xfId="0" applyFont="1"/>
    <xf numFmtId="166" fontId="5" fillId="0" borderId="0" xfId="0" applyNumberFormat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/>
    </xf>
    <xf numFmtId="0" fontId="24" fillId="0" borderId="13" xfId="0" applyFont="1" applyBorder="1" applyAlignment="1">
      <alignment horizontal="center" vertical="center"/>
    </xf>
    <xf numFmtId="0" fontId="3" fillId="18" borderId="18" xfId="0" applyFont="1" applyFill="1" applyBorder="1" applyAlignment="1">
      <alignment horizontal="center" vertical="center"/>
    </xf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170" fontId="3" fillId="19" borderId="18" xfId="0" applyNumberFormat="1" applyFont="1" applyFill="1" applyBorder="1" applyAlignment="1">
      <alignment horizontal="center" vertical="center"/>
    </xf>
    <xf numFmtId="166" fontId="3" fillId="19" borderId="18" xfId="0" applyNumberFormat="1" applyFont="1" applyFill="1" applyBorder="1" applyAlignment="1">
      <alignment horizontal="center" vertical="center"/>
    </xf>
    <xf numFmtId="165" fontId="2" fillId="20" borderId="18" xfId="0" applyNumberFormat="1" applyFont="1" applyFill="1" applyBorder="1" applyAlignment="1">
      <alignment horizontal="center" vertical="center"/>
    </xf>
    <xf numFmtId="166" fontId="4" fillId="20" borderId="18" xfId="0" applyNumberFormat="1" applyFont="1" applyFill="1" applyBorder="1" applyAlignment="1">
      <alignment horizontal="center"/>
    </xf>
    <xf numFmtId="166" fontId="6" fillId="0" borderId="0" xfId="0" applyNumberFormat="1" applyFont="1"/>
    <xf numFmtId="0" fontId="26" fillId="0" borderId="0" xfId="0" applyFont="1"/>
    <xf numFmtId="167" fontId="6" fillId="0" borderId="0" xfId="42" applyNumberFormat="1" applyFont="1" applyBorder="1"/>
    <xf numFmtId="0" fontId="6" fillId="21" borderId="10" xfId="0" applyFont="1" applyFill="1" applyBorder="1"/>
    <xf numFmtId="0" fontId="6" fillId="21" borderId="12" xfId="0" applyFont="1" applyFill="1" applyBorder="1"/>
    <xf numFmtId="0" fontId="6" fillId="21" borderId="13" xfId="0" applyFont="1" applyFill="1" applyBorder="1"/>
    <xf numFmtId="0" fontId="6" fillId="21" borderId="14" xfId="0" applyFont="1" applyFill="1" applyBorder="1"/>
    <xf numFmtId="0" fontId="6" fillId="21" borderId="19" xfId="0" applyFont="1" applyFill="1" applyBorder="1"/>
    <xf numFmtId="0" fontId="6" fillId="21" borderId="21" xfId="0" applyFont="1" applyFill="1" applyBorder="1"/>
    <xf numFmtId="1" fontId="6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/>
    <xf numFmtId="166" fontId="3" fillId="21" borderId="18" xfId="0" applyNumberFormat="1" applyFont="1" applyFill="1" applyBorder="1" applyAlignment="1">
      <alignment horizontal="center" vertical="center"/>
    </xf>
    <xf numFmtId="170" fontId="3" fillId="21" borderId="18" xfId="0" applyNumberFormat="1" applyFont="1" applyFill="1" applyBorder="1" applyAlignment="1">
      <alignment horizontal="center" vertical="center"/>
    </xf>
    <xf numFmtId="0" fontId="5" fillId="21" borderId="0" xfId="0" applyFont="1" applyFill="1"/>
    <xf numFmtId="166" fontId="5" fillId="21" borderId="0" xfId="0" applyNumberFormat="1" applyFont="1" applyFill="1"/>
    <xf numFmtId="0" fontId="6" fillId="21" borderId="0" xfId="0" applyFont="1" applyFill="1"/>
    <xf numFmtId="0" fontId="2" fillId="18" borderId="18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vertical="center"/>
    </xf>
    <xf numFmtId="0" fontId="27" fillId="0" borderId="0" xfId="0" applyFont="1"/>
    <xf numFmtId="0" fontId="27" fillId="21" borderId="0" xfId="0" applyFont="1" applyFill="1"/>
    <xf numFmtId="166" fontId="4" fillId="0" borderId="0" xfId="0" applyNumberFormat="1" applyFont="1" applyAlignment="1">
      <alignment horizontal="center"/>
    </xf>
    <xf numFmtId="0" fontId="6" fillId="0" borderId="17" xfId="0" applyFont="1" applyBorder="1"/>
    <xf numFmtId="0" fontId="26" fillId="0" borderId="14" xfId="0" applyFont="1" applyBorder="1"/>
    <xf numFmtId="0" fontId="2" fillId="18" borderId="22" xfId="0" applyFont="1" applyFill="1" applyBorder="1" applyAlignment="1">
      <alignment horizontal="center" vertical="center"/>
    </xf>
    <xf numFmtId="0" fontId="2" fillId="18" borderId="23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71" fontId="4" fillId="0" borderId="16" xfId="0" applyNumberFormat="1" applyFont="1" applyBorder="1" applyAlignment="1">
      <alignment horizontal="center" vertical="center"/>
    </xf>
    <xf numFmtId="165" fontId="2" fillId="18" borderId="18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40" fontId="2" fillId="18" borderId="18" xfId="0" applyNumberFormat="1" applyFont="1" applyFill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" fillId="18" borderId="17" xfId="0" applyFont="1" applyFill="1" applyBorder="1" applyAlignment="1">
      <alignment horizontal="center" vertical="center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Comma" xfId="42" builtinId="3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Neutral" xfId="37" xr:uid="{00000000-0005-0000-0000-000024000000}"/>
    <cellStyle name="Normal" xfId="0" builtinId="0"/>
    <cellStyle name="Note" xfId="38" xr:uid="{00000000-0005-0000-0000-000026000000}"/>
    <cellStyle name="Output" xfId="39" xr:uid="{00000000-0005-0000-0000-000027000000}"/>
    <cellStyle name="Title" xfId="40" xr:uid="{00000000-0005-0000-0000-000028000000}"/>
    <cellStyle name="Total" xfId="41" builtinId="25" customBuiltin="1"/>
    <cellStyle name="Warning Text" xfId="43" xr:uid="{00000000-0005-0000-0000-00002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jpeg"/><Relationship Id="rId7" Type="http://schemas.openxmlformats.org/officeDocument/2006/relationships/image" Target="../media/image15.jpeg"/><Relationship Id="rId2" Type="http://schemas.openxmlformats.org/officeDocument/2006/relationships/image" Target="../media/image11.jpeg"/><Relationship Id="rId1" Type="http://schemas.openxmlformats.org/officeDocument/2006/relationships/image" Target="../media/image10.jpeg"/><Relationship Id="rId6" Type="http://schemas.openxmlformats.org/officeDocument/2006/relationships/image" Target="../media/image14.jpeg"/><Relationship Id="rId5" Type="http://schemas.openxmlformats.org/officeDocument/2006/relationships/image" Target="../media/image3.jpeg"/><Relationship Id="rId4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647700</xdr:colOff>
      <xdr:row>5</xdr:row>
      <xdr:rowOff>57150</xdr:rowOff>
    </xdr:to>
    <xdr:pic>
      <xdr:nvPicPr>
        <xdr:cNvPr id="6603" name="Imagem 1">
          <a:extLst>
            <a:ext uri="{FF2B5EF4-FFF2-40B4-BE49-F238E27FC236}">
              <a16:creationId xmlns:a16="http://schemas.microsoft.com/office/drawing/2014/main" id="{37FD3C79-BC09-EF20-154D-288DF931A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57150</xdr:colOff>
      <xdr:row>0</xdr:row>
      <xdr:rowOff>142875</xdr:rowOff>
    </xdr:from>
    <xdr:to>
      <xdr:col>11</xdr:col>
      <xdr:colOff>647700</xdr:colOff>
      <xdr:row>5</xdr:row>
      <xdr:rowOff>57150</xdr:rowOff>
    </xdr:to>
    <xdr:pic>
      <xdr:nvPicPr>
        <xdr:cNvPr id="6604" name="Imagem 14">
          <a:extLst>
            <a:ext uri="{FF2B5EF4-FFF2-40B4-BE49-F238E27FC236}">
              <a16:creationId xmlns:a16="http://schemas.microsoft.com/office/drawing/2014/main" id="{A0DD67AF-76C1-B439-3AB7-06F604CDE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42875"/>
          <a:ext cx="14001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123825</xdr:colOff>
      <xdr:row>0</xdr:row>
      <xdr:rowOff>142875</xdr:rowOff>
    </xdr:from>
    <xdr:to>
      <xdr:col>20</xdr:col>
      <xdr:colOff>0</xdr:colOff>
      <xdr:row>5</xdr:row>
      <xdr:rowOff>57150</xdr:rowOff>
    </xdr:to>
    <xdr:pic>
      <xdr:nvPicPr>
        <xdr:cNvPr id="6605" name="Imagem 16">
          <a:extLst>
            <a:ext uri="{FF2B5EF4-FFF2-40B4-BE49-F238E27FC236}">
              <a16:creationId xmlns:a16="http://schemas.microsoft.com/office/drawing/2014/main" id="{E302441D-60B6-E02B-E0D2-FAA1E17D1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525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114300</xdr:colOff>
      <xdr:row>0</xdr:row>
      <xdr:rowOff>142875</xdr:rowOff>
    </xdr:from>
    <xdr:to>
      <xdr:col>27</xdr:col>
      <xdr:colOff>647700</xdr:colOff>
      <xdr:row>5</xdr:row>
      <xdr:rowOff>57150</xdr:rowOff>
    </xdr:to>
    <xdr:pic>
      <xdr:nvPicPr>
        <xdr:cNvPr id="6606" name="Imagem 17">
          <a:extLst>
            <a:ext uri="{FF2B5EF4-FFF2-40B4-BE49-F238E27FC236}">
              <a16:creationId xmlns:a16="http://schemas.microsoft.com/office/drawing/2014/main" id="{B2438033-D127-C2AB-FF03-27A8D4734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285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114300</xdr:colOff>
      <xdr:row>0</xdr:row>
      <xdr:rowOff>142875</xdr:rowOff>
    </xdr:from>
    <xdr:to>
      <xdr:col>35</xdr:col>
      <xdr:colOff>647700</xdr:colOff>
      <xdr:row>5</xdr:row>
      <xdr:rowOff>57150</xdr:rowOff>
    </xdr:to>
    <xdr:pic>
      <xdr:nvPicPr>
        <xdr:cNvPr id="6607" name="Imagem 18">
          <a:extLst>
            <a:ext uri="{FF2B5EF4-FFF2-40B4-BE49-F238E27FC236}">
              <a16:creationId xmlns:a16="http://schemas.microsoft.com/office/drawing/2014/main" id="{5C71BDB8-62F5-8801-A4EC-9D9936505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79300" y="142875"/>
          <a:ext cx="13430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123825</xdr:colOff>
      <xdr:row>0</xdr:row>
      <xdr:rowOff>142875</xdr:rowOff>
    </xdr:from>
    <xdr:to>
      <xdr:col>45</xdr:col>
      <xdr:colOff>647701</xdr:colOff>
      <xdr:row>5</xdr:row>
      <xdr:rowOff>57150</xdr:rowOff>
    </xdr:to>
    <xdr:pic>
      <xdr:nvPicPr>
        <xdr:cNvPr id="6608" name="Imagem 19">
          <a:extLst>
            <a:ext uri="{FF2B5EF4-FFF2-40B4-BE49-F238E27FC236}">
              <a16:creationId xmlns:a16="http://schemas.microsoft.com/office/drawing/2014/main" id="{F6EC351B-E038-D8A6-B85C-716D96DCE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54</xdr:col>
      <xdr:colOff>85725</xdr:colOff>
      <xdr:row>0</xdr:row>
      <xdr:rowOff>142875</xdr:rowOff>
    </xdr:from>
    <xdr:to>
      <xdr:col>55</xdr:col>
      <xdr:colOff>696950</xdr:colOff>
      <xdr:row>5</xdr:row>
      <xdr:rowOff>57150</xdr:rowOff>
    </xdr:to>
    <xdr:pic>
      <xdr:nvPicPr>
        <xdr:cNvPr id="6609" name="Imagem 20">
          <a:extLst>
            <a:ext uri="{FF2B5EF4-FFF2-40B4-BE49-F238E27FC236}">
              <a16:creationId xmlns:a16="http://schemas.microsoft.com/office/drawing/2014/main" id="{E2C3B318-2FF6-8F1F-156F-D93073E57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62075" y="142875"/>
          <a:ext cx="13906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60</xdr:col>
      <xdr:colOff>123825</xdr:colOff>
      <xdr:row>0</xdr:row>
      <xdr:rowOff>142875</xdr:rowOff>
    </xdr:from>
    <xdr:to>
      <xdr:col>61</xdr:col>
      <xdr:colOff>647700</xdr:colOff>
      <xdr:row>5</xdr:row>
      <xdr:rowOff>57150</xdr:rowOff>
    </xdr:to>
    <xdr:pic>
      <xdr:nvPicPr>
        <xdr:cNvPr id="6610" name="Imagem 21">
          <a:extLst>
            <a:ext uri="{FF2B5EF4-FFF2-40B4-BE49-F238E27FC236}">
              <a16:creationId xmlns:a16="http://schemas.microsoft.com/office/drawing/2014/main" id="{F49F4A9B-5B26-9F20-A1C7-E6CEEBC3F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9300" y="14287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68</xdr:col>
      <xdr:colOff>152400</xdr:colOff>
      <xdr:row>0</xdr:row>
      <xdr:rowOff>142875</xdr:rowOff>
    </xdr:from>
    <xdr:to>
      <xdr:col>70</xdr:col>
      <xdr:colOff>0</xdr:colOff>
      <xdr:row>5</xdr:row>
      <xdr:rowOff>57150</xdr:rowOff>
    </xdr:to>
    <xdr:pic>
      <xdr:nvPicPr>
        <xdr:cNvPr id="6611" name="Imagem 22">
          <a:extLst>
            <a:ext uri="{FF2B5EF4-FFF2-40B4-BE49-F238E27FC236}">
              <a16:creationId xmlns:a16="http://schemas.microsoft.com/office/drawing/2014/main" id="{19F1C919-352E-B230-26E9-15FD694CA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0" y="142875"/>
          <a:ext cx="13049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76</xdr:col>
      <xdr:colOff>85725</xdr:colOff>
      <xdr:row>0</xdr:row>
      <xdr:rowOff>85725</xdr:rowOff>
    </xdr:from>
    <xdr:to>
      <xdr:col>77</xdr:col>
      <xdr:colOff>647700</xdr:colOff>
      <xdr:row>5</xdr:row>
      <xdr:rowOff>0</xdr:rowOff>
    </xdr:to>
    <xdr:pic>
      <xdr:nvPicPr>
        <xdr:cNvPr id="6612" name="Imagem 23">
          <a:extLst>
            <a:ext uri="{FF2B5EF4-FFF2-40B4-BE49-F238E27FC236}">
              <a16:creationId xmlns:a16="http://schemas.microsoft.com/office/drawing/2014/main" id="{D1AC5087-8A45-95E1-C639-1BAB071324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3625" y="85725"/>
          <a:ext cx="13716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84</xdr:col>
      <xdr:colOff>76200</xdr:colOff>
      <xdr:row>0</xdr:row>
      <xdr:rowOff>85725</xdr:rowOff>
    </xdr:from>
    <xdr:to>
      <xdr:col>85</xdr:col>
      <xdr:colOff>647700</xdr:colOff>
      <xdr:row>5</xdr:row>
      <xdr:rowOff>0</xdr:rowOff>
    </xdr:to>
    <xdr:pic>
      <xdr:nvPicPr>
        <xdr:cNvPr id="6613" name="Imagem 24">
          <a:extLst>
            <a:ext uri="{FF2B5EF4-FFF2-40B4-BE49-F238E27FC236}">
              <a16:creationId xmlns:a16="http://schemas.microsoft.com/office/drawing/2014/main" id="{276FDBDE-D3A6-A6A8-5E6B-3B862ECA8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3400" y="857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123825</xdr:colOff>
      <xdr:row>0</xdr:row>
      <xdr:rowOff>85725</xdr:rowOff>
    </xdr:from>
    <xdr:to>
      <xdr:col>93</xdr:col>
      <xdr:colOff>647700</xdr:colOff>
      <xdr:row>5</xdr:row>
      <xdr:rowOff>0</xdr:rowOff>
    </xdr:to>
    <xdr:pic>
      <xdr:nvPicPr>
        <xdr:cNvPr id="6614" name="Imagem 25">
          <a:extLst>
            <a:ext uri="{FF2B5EF4-FFF2-40B4-BE49-F238E27FC236}">
              <a16:creationId xmlns:a16="http://schemas.microsoft.com/office/drawing/2014/main" id="{F9A00E78-0F6F-EE13-FD20-B40FFF4E4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70325" y="85725"/>
          <a:ext cx="13335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7445" name="Imagem 1">
          <a:extLst>
            <a:ext uri="{FF2B5EF4-FFF2-40B4-BE49-F238E27FC236}">
              <a16:creationId xmlns:a16="http://schemas.microsoft.com/office/drawing/2014/main" id="{46D4F39B-6701-E240-8E8F-0E36F9B6B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7446" name="Imagem 14">
          <a:extLst>
            <a:ext uri="{FF2B5EF4-FFF2-40B4-BE49-F238E27FC236}">
              <a16:creationId xmlns:a16="http://schemas.microsoft.com/office/drawing/2014/main" id="{51AE8593-40D6-3A99-5B86-D8B355C27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7447" name="Imagem 16">
          <a:extLst>
            <a:ext uri="{FF2B5EF4-FFF2-40B4-BE49-F238E27FC236}">
              <a16:creationId xmlns:a16="http://schemas.microsoft.com/office/drawing/2014/main" id="{7668B977-463A-0336-F6EF-61D294F6E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7448" name="Imagem 17">
          <a:extLst>
            <a:ext uri="{FF2B5EF4-FFF2-40B4-BE49-F238E27FC236}">
              <a16:creationId xmlns:a16="http://schemas.microsoft.com/office/drawing/2014/main" id="{89158784-893B-59DC-F1F5-F2A6A2278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7449" name="Imagem 18">
          <a:extLst>
            <a:ext uri="{FF2B5EF4-FFF2-40B4-BE49-F238E27FC236}">
              <a16:creationId xmlns:a16="http://schemas.microsoft.com/office/drawing/2014/main" id="{D5DA21F8-34D9-ADB3-144A-1CF642D03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123825</xdr:colOff>
      <xdr:row>0</xdr:row>
      <xdr:rowOff>142875</xdr:rowOff>
    </xdr:from>
    <xdr:to>
      <xdr:col>24</xdr:col>
      <xdr:colOff>809624</xdr:colOff>
      <xdr:row>5</xdr:row>
      <xdr:rowOff>57150</xdr:rowOff>
    </xdr:to>
    <xdr:pic>
      <xdr:nvPicPr>
        <xdr:cNvPr id="7450" name="Imagem 19">
          <a:extLst>
            <a:ext uri="{FF2B5EF4-FFF2-40B4-BE49-F238E27FC236}">
              <a16:creationId xmlns:a16="http://schemas.microsoft.com/office/drawing/2014/main" id="{AF5C155F-4182-C3FD-3DE1-FE651BE9B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30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7451" name="Imagem 20">
          <a:extLst>
            <a:ext uri="{FF2B5EF4-FFF2-40B4-BE49-F238E27FC236}">
              <a16:creationId xmlns:a16="http://schemas.microsoft.com/office/drawing/2014/main" id="{A350D077-F297-9C11-2754-D6EBD8D19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1667804</xdr:colOff>
      <xdr:row>5</xdr:row>
      <xdr:rowOff>57150</xdr:rowOff>
    </xdr:to>
    <xdr:pic>
      <xdr:nvPicPr>
        <xdr:cNvPr id="7452" name="Imagem 21">
          <a:extLst>
            <a:ext uri="{FF2B5EF4-FFF2-40B4-BE49-F238E27FC236}">
              <a16:creationId xmlns:a16="http://schemas.microsoft.com/office/drawing/2014/main" id="{82E112FF-4EBA-0B8C-E7F9-EB2AA5074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809625</xdr:colOff>
      <xdr:row>5</xdr:row>
      <xdr:rowOff>57150</xdr:rowOff>
    </xdr:to>
    <xdr:pic>
      <xdr:nvPicPr>
        <xdr:cNvPr id="7453" name="Imagem 22">
          <a:extLst>
            <a:ext uri="{FF2B5EF4-FFF2-40B4-BE49-F238E27FC236}">
              <a16:creationId xmlns:a16="http://schemas.microsoft.com/office/drawing/2014/main" id="{705B28B3-7CA1-5830-667C-3B3E56C46B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85725</xdr:colOff>
      <xdr:row>0</xdr:row>
      <xdr:rowOff>85725</xdr:rowOff>
    </xdr:from>
    <xdr:to>
      <xdr:col>40</xdr:col>
      <xdr:colOff>809625</xdr:colOff>
      <xdr:row>5</xdr:row>
      <xdr:rowOff>0</xdr:rowOff>
    </xdr:to>
    <xdr:pic>
      <xdr:nvPicPr>
        <xdr:cNvPr id="7454" name="Imagem 23">
          <a:extLst>
            <a:ext uri="{FF2B5EF4-FFF2-40B4-BE49-F238E27FC236}">
              <a16:creationId xmlns:a16="http://schemas.microsoft.com/office/drawing/2014/main" id="{A225F472-0B0A-A2B4-EE9A-8CC57855C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0" y="8572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7455" name="Imagem 24">
          <a:extLst>
            <a:ext uri="{FF2B5EF4-FFF2-40B4-BE49-F238E27FC236}">
              <a16:creationId xmlns:a16="http://schemas.microsoft.com/office/drawing/2014/main" id="{C685FCC0-763E-5BD8-5C2B-57E15419D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75775" y="85725"/>
          <a:ext cx="15430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7456" name="Imagem 25">
          <a:extLst>
            <a:ext uri="{FF2B5EF4-FFF2-40B4-BE49-F238E27FC236}">
              <a16:creationId xmlns:a16="http://schemas.microsoft.com/office/drawing/2014/main" id="{38F6482C-1673-E057-62F9-8E46A12F9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142875</xdr:rowOff>
    </xdr:from>
    <xdr:to>
      <xdr:col>3</xdr:col>
      <xdr:colOff>809625</xdr:colOff>
      <xdr:row>5</xdr:row>
      <xdr:rowOff>57150</xdr:rowOff>
    </xdr:to>
    <xdr:pic>
      <xdr:nvPicPr>
        <xdr:cNvPr id="8457" name="Imagem 1">
          <a:extLst>
            <a:ext uri="{FF2B5EF4-FFF2-40B4-BE49-F238E27FC236}">
              <a16:creationId xmlns:a16="http://schemas.microsoft.com/office/drawing/2014/main" id="{B19F0522-B922-5552-0181-D835FE20B7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</xdr:colOff>
      <xdr:row>0</xdr:row>
      <xdr:rowOff>142875</xdr:rowOff>
    </xdr:from>
    <xdr:to>
      <xdr:col>7</xdr:col>
      <xdr:colOff>809626</xdr:colOff>
      <xdr:row>5</xdr:row>
      <xdr:rowOff>57150</xdr:rowOff>
    </xdr:to>
    <xdr:pic>
      <xdr:nvPicPr>
        <xdr:cNvPr id="8458" name="Imagem 14">
          <a:extLst>
            <a:ext uri="{FF2B5EF4-FFF2-40B4-BE49-F238E27FC236}">
              <a16:creationId xmlns:a16="http://schemas.microsoft.com/office/drawing/2014/main" id="{8B72ECCC-6019-E293-7C6A-B02EED5B4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42875"/>
          <a:ext cx="1562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123825</xdr:colOff>
      <xdr:row>0</xdr:row>
      <xdr:rowOff>142875</xdr:rowOff>
    </xdr:from>
    <xdr:to>
      <xdr:col>11</xdr:col>
      <xdr:colOff>809626</xdr:colOff>
      <xdr:row>5</xdr:row>
      <xdr:rowOff>57150</xdr:rowOff>
    </xdr:to>
    <xdr:pic>
      <xdr:nvPicPr>
        <xdr:cNvPr id="8459" name="Imagem 16">
          <a:extLst>
            <a:ext uri="{FF2B5EF4-FFF2-40B4-BE49-F238E27FC236}">
              <a16:creationId xmlns:a16="http://schemas.microsoft.com/office/drawing/2014/main" id="{F6B3CE71-4252-4164-0537-A8B1B9F1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42875"/>
          <a:ext cx="15811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114300</xdr:colOff>
      <xdr:row>0</xdr:row>
      <xdr:rowOff>142875</xdr:rowOff>
    </xdr:from>
    <xdr:to>
      <xdr:col>15</xdr:col>
      <xdr:colOff>809626</xdr:colOff>
      <xdr:row>5</xdr:row>
      <xdr:rowOff>57150</xdr:rowOff>
    </xdr:to>
    <xdr:pic>
      <xdr:nvPicPr>
        <xdr:cNvPr id="8460" name="Imagem 17">
          <a:extLst>
            <a:ext uri="{FF2B5EF4-FFF2-40B4-BE49-F238E27FC236}">
              <a16:creationId xmlns:a16="http://schemas.microsoft.com/office/drawing/2014/main" id="{E91DB510-191A-21F6-5F2C-5A471955A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142875</xdr:rowOff>
    </xdr:from>
    <xdr:to>
      <xdr:col>19</xdr:col>
      <xdr:colOff>809626</xdr:colOff>
      <xdr:row>5</xdr:row>
      <xdr:rowOff>57150</xdr:rowOff>
    </xdr:to>
    <xdr:pic>
      <xdr:nvPicPr>
        <xdr:cNvPr id="8461" name="Imagem 18">
          <a:extLst>
            <a:ext uri="{FF2B5EF4-FFF2-40B4-BE49-F238E27FC236}">
              <a16:creationId xmlns:a16="http://schemas.microsoft.com/office/drawing/2014/main" id="{94461314-D73F-57B1-4D5A-5F125E15B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0" y="142875"/>
          <a:ext cx="15049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23</xdr:col>
      <xdr:colOff>120650</xdr:colOff>
      <xdr:row>0</xdr:row>
      <xdr:rowOff>139700</xdr:rowOff>
    </xdr:from>
    <xdr:to>
      <xdr:col>24</xdr:col>
      <xdr:colOff>806450</xdr:colOff>
      <xdr:row>5</xdr:row>
      <xdr:rowOff>57150</xdr:rowOff>
    </xdr:to>
    <xdr:pic>
      <xdr:nvPicPr>
        <xdr:cNvPr id="8462" name="Imagem 19">
          <a:extLst>
            <a:ext uri="{FF2B5EF4-FFF2-40B4-BE49-F238E27FC236}">
              <a16:creationId xmlns:a16="http://schemas.microsoft.com/office/drawing/2014/main" id="{09E6131B-1DDC-910E-41F1-779D59284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98882" y="139700"/>
          <a:ext cx="15369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85725</xdr:colOff>
      <xdr:row>0</xdr:row>
      <xdr:rowOff>142875</xdr:rowOff>
    </xdr:from>
    <xdr:to>
      <xdr:col>29</xdr:col>
      <xdr:colOff>809625</xdr:colOff>
      <xdr:row>5</xdr:row>
      <xdr:rowOff>57150</xdr:rowOff>
    </xdr:to>
    <xdr:pic>
      <xdr:nvPicPr>
        <xdr:cNvPr id="8463" name="Imagem 20">
          <a:extLst>
            <a:ext uri="{FF2B5EF4-FFF2-40B4-BE49-F238E27FC236}">
              <a16:creationId xmlns:a16="http://schemas.microsoft.com/office/drawing/2014/main" id="{53F6C02C-F0DB-DD63-1D0C-1EB58994C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40925" y="142875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123825</xdr:colOff>
      <xdr:row>0</xdr:row>
      <xdr:rowOff>142875</xdr:rowOff>
    </xdr:from>
    <xdr:to>
      <xdr:col>31</xdr:col>
      <xdr:colOff>1658279</xdr:colOff>
      <xdr:row>5</xdr:row>
      <xdr:rowOff>57150</xdr:rowOff>
    </xdr:to>
    <xdr:pic>
      <xdr:nvPicPr>
        <xdr:cNvPr id="8464" name="Imagem 21">
          <a:extLst>
            <a:ext uri="{FF2B5EF4-FFF2-40B4-BE49-F238E27FC236}">
              <a16:creationId xmlns:a16="http://schemas.microsoft.com/office/drawing/2014/main" id="{409F0EEE-D591-89BE-40C8-A1AB7A329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07900" y="14287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152400</xdr:colOff>
      <xdr:row>0</xdr:row>
      <xdr:rowOff>142875</xdr:rowOff>
    </xdr:from>
    <xdr:to>
      <xdr:col>36</xdr:col>
      <xdr:colOff>694860</xdr:colOff>
      <xdr:row>5</xdr:row>
      <xdr:rowOff>57150</xdr:rowOff>
    </xdr:to>
    <xdr:pic>
      <xdr:nvPicPr>
        <xdr:cNvPr id="8465" name="Imagem 22">
          <a:extLst>
            <a:ext uri="{FF2B5EF4-FFF2-40B4-BE49-F238E27FC236}">
              <a16:creationId xmlns:a16="http://schemas.microsoft.com/office/drawing/2014/main" id="{60E87BB4-5B41-EF2F-4980-4AFF4FE37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74975" y="142875"/>
          <a:ext cx="14668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82550</xdr:colOff>
      <xdr:row>0</xdr:row>
      <xdr:rowOff>82550</xdr:rowOff>
    </xdr:from>
    <xdr:to>
      <xdr:col>40</xdr:col>
      <xdr:colOff>806450</xdr:colOff>
      <xdr:row>5</xdr:row>
      <xdr:rowOff>0</xdr:rowOff>
    </xdr:to>
    <xdr:pic>
      <xdr:nvPicPr>
        <xdr:cNvPr id="8466" name="Imagem 23">
          <a:extLst>
            <a:ext uri="{FF2B5EF4-FFF2-40B4-BE49-F238E27FC236}">
              <a16:creationId xmlns:a16="http://schemas.microsoft.com/office/drawing/2014/main" id="{209690AB-3E3F-C0D4-6238-B1D81B04F3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00721" y="82550"/>
          <a:ext cx="1575032" cy="7189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43</xdr:col>
      <xdr:colOff>76200</xdr:colOff>
      <xdr:row>0</xdr:row>
      <xdr:rowOff>85725</xdr:rowOff>
    </xdr:from>
    <xdr:to>
      <xdr:col>44</xdr:col>
      <xdr:colOff>809625</xdr:colOff>
      <xdr:row>5</xdr:row>
      <xdr:rowOff>0</xdr:rowOff>
    </xdr:to>
    <xdr:pic>
      <xdr:nvPicPr>
        <xdr:cNvPr id="8467" name="Imagem 24">
          <a:extLst>
            <a:ext uri="{FF2B5EF4-FFF2-40B4-BE49-F238E27FC236}">
              <a16:creationId xmlns:a16="http://schemas.microsoft.com/office/drawing/2014/main" id="{B9C45C4A-D592-A07A-795F-BB2FC56ED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79127" y="85725"/>
          <a:ext cx="1585254" cy="719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123825</xdr:colOff>
      <xdr:row>0</xdr:row>
      <xdr:rowOff>85725</xdr:rowOff>
    </xdr:from>
    <xdr:to>
      <xdr:col>48</xdr:col>
      <xdr:colOff>809626</xdr:colOff>
      <xdr:row>5</xdr:row>
      <xdr:rowOff>0</xdr:rowOff>
    </xdr:to>
    <xdr:pic>
      <xdr:nvPicPr>
        <xdr:cNvPr id="8468" name="Imagem 25">
          <a:extLst>
            <a:ext uri="{FF2B5EF4-FFF2-40B4-BE49-F238E27FC236}">
              <a16:creationId xmlns:a16="http://schemas.microsoft.com/office/drawing/2014/main" id="{8EFB33BE-E442-2260-02E9-1F83B4966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61900" y="85725"/>
          <a:ext cx="14954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Arquivos/Documentos%20Compartilhados/Corporativo/CDNR/102%20Envios%20Para%20o%20Site/2025/08%20-%20Agosto/Dados%20para%20Rel%20AN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GRArquivos/Documentos%20Compartilhados/Corporativo/CDNR/102%20Envios%20Para%20o%20Site/2025/08%20-%20Agosto/3.PROG_ALOCA&#199;&#195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 ES"/>
      <sheetName val="Prog TCO"/>
      <sheetName val="Prog Anual YPFB"/>
      <sheetName val="Prog TT VOQEN"/>
      <sheetName val="Prog Flexível Anual VOQEN"/>
      <sheetName val="Prog Diário TRADENER"/>
      <sheetName val="Prog CP SULGAS"/>
      <sheetName val="Prog Diário SHELL"/>
      <sheetName val="Prog Mensal SHELL"/>
      <sheetName val="Prog Trim SHELL"/>
      <sheetName val="Prog Flexível Anual SHELL"/>
      <sheetName val="Prog Interruptível SHELL"/>
      <sheetName val="Prog Anual SHELL"/>
      <sheetName val="Prog Trim SCGAS"/>
      <sheetName val="Prog Anual SCGAS"/>
      <sheetName val="Prog CP SCGAS"/>
      <sheetName val="Prog Diário ORIGEM"/>
      <sheetName val="Prog TT MTX"/>
      <sheetName val="Prog Diário MTX"/>
      <sheetName val="Prog Anual MSGAS"/>
      <sheetName val="Prog Diário MGAS"/>
      <sheetName val="Prog Trim MGAS"/>
      <sheetName val="Prog Interruptível MGAS"/>
      <sheetName val="Prog Anual MGAS"/>
      <sheetName val="Prog Diário GALP"/>
      <sheetName val="Prog Mensal GALP"/>
      <sheetName val="Prog Trim GALP"/>
      <sheetName val="Prog Interruptível GALP"/>
      <sheetName val="Prog Anual GALP"/>
      <sheetName val="Prog Diário GAS BRIDGE"/>
      <sheetName val="Prog Diário ENEVA"/>
      <sheetName val="Prog Mensal ENEVA"/>
      <sheetName val="Prog Trim ENEVA"/>
      <sheetName val="Prog Flexível Anual ENEVA"/>
      <sheetName val="Prog Diário EDGE"/>
      <sheetName val="Prog Mensal EDGE"/>
      <sheetName val="Prog Interruptível EDGE"/>
      <sheetName val="Prog Anual EDGE"/>
      <sheetName val="Prog Diário DELTA"/>
      <sheetName val="Prog Mensal CSN"/>
      <sheetName val="Prog Interruptível CSN"/>
      <sheetName val="Prog Flexível Anual CSN"/>
      <sheetName val="Prog Anual COMPAGAS"/>
      <sheetName val="Prog Interruptível BTG"/>
      <sheetName val="Prog Diário BTG"/>
      <sheetName val="Prog Anual BTG"/>
      <sheetName val="Prog Total"/>
      <sheetName val="Aloc ES"/>
      <sheetName val="Aloc TCO"/>
      <sheetName val="Aloc Anual YPFB"/>
      <sheetName val="Aloc TT VOQEN"/>
      <sheetName val="Aloc Flexível Anual VOQEN"/>
      <sheetName val="Aloc Diário TRADENER"/>
      <sheetName val="Aloc CP SULGAS"/>
      <sheetName val="Aloc Diário SHELL"/>
      <sheetName val="Aloc Mensal SHELL"/>
      <sheetName val="Aloc Trim SHELL"/>
      <sheetName val="Aloc Flexível Anual SHELL"/>
      <sheetName val="Aloc Interruptível SHELL"/>
      <sheetName val="Aloc Anual SHELL"/>
      <sheetName val="Aloc Trim SCGAS"/>
      <sheetName val="Aloc Anual SCGAS"/>
      <sheetName val="Aloc CP SCGAS"/>
      <sheetName val="Aloc Diário ORIGEM"/>
      <sheetName val="Aloc TT MTX"/>
      <sheetName val="Aloc Diário MTX"/>
      <sheetName val="Aloc Anual MSGAS"/>
      <sheetName val="Aloc Diário MGAS"/>
      <sheetName val="Aloc Trim MGAS"/>
      <sheetName val="Aloc Interruptível MGAS"/>
      <sheetName val="Aloc Anual MGAS"/>
      <sheetName val="Aloc Diário GAS BRIDGE"/>
      <sheetName val="Aloc Diário GALP"/>
      <sheetName val="Aloc Mensal GALP"/>
      <sheetName val="Aloc Trim GALP"/>
      <sheetName val="Aloc Interruptível GALP"/>
      <sheetName val="Aloc Anual GALP"/>
      <sheetName val="Aloc Diário ENEVA"/>
      <sheetName val="Aloc Mensal ENEVA"/>
      <sheetName val="Aloc Trim ENEVA"/>
      <sheetName val="Aloc Flexível Anual ENEVA"/>
      <sheetName val="Aloc Diário EDGE"/>
      <sheetName val="Aloc Mensal EDGE"/>
      <sheetName val="Aloc Interruptível EDGE"/>
      <sheetName val="Aloc Anual EDGE"/>
      <sheetName val="Aloc Diário DELTA"/>
      <sheetName val="Aloc Mensal CSN"/>
      <sheetName val="Aloc Interruptível CSN"/>
      <sheetName val="Aloc Flexível Anual CSN"/>
      <sheetName val="Aloc Anual COMPAGAS"/>
      <sheetName val="Aloc Diário BTG"/>
      <sheetName val="Aloc Interruptível BTG"/>
      <sheetName val="Aloc Anual BTG"/>
      <sheetName val="Aloc Total"/>
      <sheetName val="Pressões"/>
      <sheetName val="Desv Padrao"/>
      <sheetName val="outr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 (Mutun)</v>
          </cell>
          <cell r="E8" t="str">
            <v>GUARAREMA (EMR Guararema)</v>
          </cell>
          <cell r="F8" t="str">
            <v>GASCAR 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UFN III</v>
          </cell>
          <cell r="L8" t="str">
            <v>Três Lagoas  / 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12603.516499999998</v>
          </cell>
          <cell r="E9">
            <v>0</v>
          </cell>
          <cell r="F9">
            <v>10546.844199999998</v>
          </cell>
          <cell r="G9"/>
          <cell r="H9"/>
          <cell r="I9">
            <v>0</v>
          </cell>
          <cell r="J9">
            <v>45.801299999999998</v>
          </cell>
          <cell r="K9">
            <v>0</v>
          </cell>
          <cell r="L9">
            <v>475.9975</v>
          </cell>
          <cell r="M9">
            <v>0.28000000000000003</v>
          </cell>
          <cell r="N9">
            <v>47.320499999999996</v>
          </cell>
          <cell r="O9">
            <v>80.2346</v>
          </cell>
          <cell r="P9">
            <v>158.6729</v>
          </cell>
          <cell r="Q9">
            <v>55.6038</v>
          </cell>
          <cell r="R9">
            <v>235.983</v>
          </cell>
          <cell r="S9">
            <v>245.9588</v>
          </cell>
          <cell r="T9">
            <v>1212.9978999999998</v>
          </cell>
          <cell r="U9">
            <v>1011.5863000000001</v>
          </cell>
          <cell r="V9">
            <v>293.00130000000001</v>
          </cell>
          <cell r="W9">
            <v>803.51710000000003</v>
          </cell>
          <cell r="X9">
            <v>602.50920000000008</v>
          </cell>
          <cell r="Y9">
            <v>377.99919999999997</v>
          </cell>
          <cell r="Z9">
            <v>271.1096</v>
          </cell>
          <cell r="AA9">
            <v>203.41079999999999</v>
          </cell>
          <cell r="AB9">
            <v>55.001300000000001</v>
          </cell>
          <cell r="AC9">
            <v>30.127099999999999</v>
          </cell>
          <cell r="AD9">
            <v>193.30079999999998</v>
          </cell>
          <cell r="AE9">
            <v>469.06119999999999</v>
          </cell>
          <cell r="AF9">
            <v>106.4483</v>
          </cell>
          <cell r="AG9">
            <v>128.7955</v>
          </cell>
          <cell r="AH9">
            <v>320</v>
          </cell>
          <cell r="AI9">
            <v>1200</v>
          </cell>
          <cell r="AJ9">
            <v>2150.0016999999998</v>
          </cell>
          <cell r="AK9">
            <v>0</v>
          </cell>
          <cell r="AL9">
            <v>100</v>
          </cell>
          <cell r="AM9">
            <v>257.44540000000001</v>
          </cell>
          <cell r="AN9">
            <v>5000</v>
          </cell>
          <cell r="AO9">
            <v>322.81799999999998</v>
          </cell>
          <cell r="AP9">
            <v>922.46040000000005</v>
          </cell>
          <cell r="AQ9">
            <v>2095</v>
          </cell>
          <cell r="AR9">
            <v>135.9958</v>
          </cell>
          <cell r="AS9">
            <v>526</v>
          </cell>
          <cell r="AT9">
            <v>223.0958</v>
          </cell>
          <cell r="AU9">
            <v>30.995799999999999</v>
          </cell>
          <cell r="AV9">
            <v>231.49469999999997</v>
          </cell>
          <cell r="AW9">
            <v>79.996300000000005</v>
          </cell>
          <cell r="AX9">
            <v>26.994599999999998</v>
          </cell>
          <cell r="AY9">
            <v>260.69589999999999</v>
          </cell>
          <cell r="AZ9">
            <v>294.29629999999997</v>
          </cell>
          <cell r="BA9">
            <v>179.1054</v>
          </cell>
          <cell r="BB9">
            <v>8.7742000000000004</v>
          </cell>
          <cell r="BC9">
            <v>221.5367</v>
          </cell>
          <cell r="BD9">
            <v>420.68420000000003</v>
          </cell>
          <cell r="BE9">
            <v>741.33420000000001</v>
          </cell>
          <cell r="BF9">
            <v>650.00040000000001</v>
          </cell>
        </row>
        <row r="10">
          <cell r="D10">
            <v>12247.2999</v>
          </cell>
          <cell r="E10">
            <v>0</v>
          </cell>
          <cell r="F10">
            <v>10877.853199999998</v>
          </cell>
          <cell r="G10"/>
          <cell r="H10"/>
          <cell r="I10">
            <v>0</v>
          </cell>
          <cell r="J10">
            <v>29.502500000000001</v>
          </cell>
          <cell r="K10">
            <v>0</v>
          </cell>
          <cell r="L10">
            <v>507.00419999999997</v>
          </cell>
          <cell r="M10">
            <v>0.29749999999999999</v>
          </cell>
          <cell r="N10">
            <v>41.012100000000004</v>
          </cell>
          <cell r="O10">
            <v>78.401299999999992</v>
          </cell>
          <cell r="P10">
            <v>169.4092</v>
          </cell>
          <cell r="Q10">
            <v>50.301299999999998</v>
          </cell>
          <cell r="R10">
            <v>226.46669999999997</v>
          </cell>
          <cell r="S10">
            <v>252.4871</v>
          </cell>
          <cell r="T10">
            <v>1240.4471000000001</v>
          </cell>
          <cell r="U10">
            <v>1122.6183999999998</v>
          </cell>
          <cell r="V10">
            <v>280.49959999999999</v>
          </cell>
          <cell r="W10">
            <v>688.75579999999991</v>
          </cell>
          <cell r="X10">
            <v>585.01130000000001</v>
          </cell>
          <cell r="Y10">
            <v>186.8383</v>
          </cell>
          <cell r="Z10">
            <v>215.71040000000002</v>
          </cell>
          <cell r="AA10">
            <v>167.88470000000001</v>
          </cell>
          <cell r="AB10">
            <v>26.916699999999999</v>
          </cell>
          <cell r="AC10">
            <v>20.0959</v>
          </cell>
          <cell r="AD10">
            <v>173.76260000000002</v>
          </cell>
          <cell r="AE10">
            <v>437.65879999999999</v>
          </cell>
          <cell r="AF10">
            <v>27.003799999999998</v>
          </cell>
          <cell r="AG10">
            <v>127.47669999999999</v>
          </cell>
          <cell r="AH10">
            <v>340</v>
          </cell>
          <cell r="AI10">
            <v>1149.9996000000001</v>
          </cell>
          <cell r="AJ10">
            <v>2150</v>
          </cell>
          <cell r="AK10">
            <v>0</v>
          </cell>
          <cell r="AL10">
            <v>100</v>
          </cell>
          <cell r="AM10">
            <v>250.64080000000001</v>
          </cell>
          <cell r="AN10">
            <v>3799.9988000000003</v>
          </cell>
          <cell r="AO10">
            <v>281.24289999999996</v>
          </cell>
          <cell r="AP10">
            <v>796.8596</v>
          </cell>
          <cell r="AQ10">
            <v>44.9983</v>
          </cell>
          <cell r="AR10">
            <v>70.995800000000003</v>
          </cell>
          <cell r="AS10">
            <v>431.99459999999999</v>
          </cell>
          <cell r="AT10">
            <v>128.79669999999999</v>
          </cell>
          <cell r="AU10">
            <v>20.895</v>
          </cell>
          <cell r="AV10">
            <v>229.29579999999999</v>
          </cell>
          <cell r="AW10">
            <v>60.997100000000003</v>
          </cell>
          <cell r="AX10">
            <v>27.994999999999997</v>
          </cell>
          <cell r="AY10">
            <v>254.7159</v>
          </cell>
          <cell r="AZ10">
            <v>271.10090000000002</v>
          </cell>
          <cell r="BA10">
            <v>91.76</v>
          </cell>
          <cell r="BB10">
            <v>4.1962999999999999</v>
          </cell>
          <cell r="BC10">
            <v>204.77960000000002</v>
          </cell>
          <cell r="BD10">
            <v>366.01130000000001</v>
          </cell>
          <cell r="BE10">
            <v>707.63290000000006</v>
          </cell>
          <cell r="BF10">
            <v>600</v>
          </cell>
        </row>
        <row r="11">
          <cell r="D11">
            <v>12237.5144</v>
          </cell>
          <cell r="E11">
            <v>0</v>
          </cell>
          <cell r="F11">
            <v>9325.7523999999976</v>
          </cell>
          <cell r="G11"/>
          <cell r="H11"/>
          <cell r="I11">
            <v>0</v>
          </cell>
          <cell r="J11">
            <v>35.410800000000002</v>
          </cell>
          <cell r="K11">
            <v>0</v>
          </cell>
          <cell r="L11">
            <v>412.08330000000001</v>
          </cell>
          <cell r="M11">
            <v>0.29749999999999999</v>
          </cell>
          <cell r="N11">
            <v>38.943400000000004</v>
          </cell>
          <cell r="O11">
            <v>48.761299999999999</v>
          </cell>
          <cell r="P11">
            <v>141.19710000000001</v>
          </cell>
          <cell r="Q11">
            <v>50.000799999999998</v>
          </cell>
          <cell r="R11">
            <v>193.11760000000001</v>
          </cell>
          <cell r="S11">
            <v>238.7604</v>
          </cell>
          <cell r="T11">
            <v>1215.8858</v>
          </cell>
          <cell r="U11">
            <v>1055.8767</v>
          </cell>
          <cell r="V11">
            <v>170</v>
          </cell>
          <cell r="W11">
            <v>632.98329999999999</v>
          </cell>
          <cell r="X11">
            <v>527.00959999999998</v>
          </cell>
          <cell r="Y11">
            <v>175.87540000000001</v>
          </cell>
          <cell r="Z11">
            <v>155.42670000000001</v>
          </cell>
          <cell r="AA11">
            <v>89.114099999999993</v>
          </cell>
          <cell r="AB11">
            <v>14.166700000000001</v>
          </cell>
          <cell r="AC11">
            <v>0.14169999999999999</v>
          </cell>
          <cell r="AD11">
            <v>211.1063</v>
          </cell>
          <cell r="AE11">
            <v>412.38869999999997</v>
          </cell>
          <cell r="AF11">
            <v>23.653700000000001</v>
          </cell>
          <cell r="AG11">
            <v>121.0992</v>
          </cell>
          <cell r="AH11">
            <v>359.99959999999999</v>
          </cell>
          <cell r="AI11">
            <v>1049.9992</v>
          </cell>
          <cell r="AJ11">
            <v>2150</v>
          </cell>
          <cell r="AK11">
            <v>0</v>
          </cell>
          <cell r="AL11">
            <v>100</v>
          </cell>
          <cell r="AM11">
            <v>258.25920000000002</v>
          </cell>
          <cell r="AN11">
            <v>2000</v>
          </cell>
          <cell r="AO11">
            <v>275.84249999999997</v>
          </cell>
          <cell r="AP11">
            <v>707.11540000000002</v>
          </cell>
          <cell r="AQ11">
            <v>0</v>
          </cell>
          <cell r="AR11">
            <v>49.994599999999998</v>
          </cell>
          <cell r="AS11">
            <v>392.49469999999997</v>
          </cell>
          <cell r="AT11">
            <v>77.997100000000003</v>
          </cell>
          <cell r="AU11">
            <v>9.0967000000000002</v>
          </cell>
          <cell r="AV11">
            <v>228.19460000000001</v>
          </cell>
          <cell r="AW11">
            <v>51.996699999999997</v>
          </cell>
          <cell r="AX11">
            <v>13.895799999999999</v>
          </cell>
          <cell r="AY11">
            <v>248.01550000000003</v>
          </cell>
          <cell r="AZ11">
            <v>265.3954</v>
          </cell>
          <cell r="BA11">
            <v>56.9771</v>
          </cell>
          <cell r="BB11">
            <v>2.3067000000000002</v>
          </cell>
          <cell r="BC11">
            <v>202.00380000000001</v>
          </cell>
          <cell r="BD11">
            <v>339.11750000000001</v>
          </cell>
          <cell r="BE11">
            <v>641.553</v>
          </cell>
          <cell r="BF11">
            <v>650.00049999999999</v>
          </cell>
        </row>
        <row r="12">
          <cell r="D12">
            <v>12120.0772</v>
          </cell>
          <cell r="E12">
            <v>0</v>
          </cell>
          <cell r="F12">
            <v>8827.1218999999983</v>
          </cell>
          <cell r="G12"/>
          <cell r="H12"/>
          <cell r="I12">
            <v>0</v>
          </cell>
          <cell r="J12">
            <v>45</v>
          </cell>
          <cell r="K12">
            <v>0</v>
          </cell>
          <cell r="L12">
            <v>979.26800000000003</v>
          </cell>
          <cell r="M12">
            <v>0.22750000000000001</v>
          </cell>
          <cell r="N12">
            <v>40.2087</v>
          </cell>
          <cell r="O12">
            <v>63.7376</v>
          </cell>
          <cell r="P12">
            <v>136.36170000000001</v>
          </cell>
          <cell r="Q12">
            <v>46.570799999999998</v>
          </cell>
          <cell r="R12">
            <v>192.5</v>
          </cell>
          <cell r="S12">
            <v>244.7749</v>
          </cell>
          <cell r="T12">
            <v>1227.2154000000003</v>
          </cell>
          <cell r="U12">
            <v>1161.9283</v>
          </cell>
          <cell r="V12">
            <v>198.33330000000001</v>
          </cell>
          <cell r="W12">
            <v>837.10379999999998</v>
          </cell>
          <cell r="X12">
            <v>565.51</v>
          </cell>
          <cell r="Y12">
            <v>195.02169999999998</v>
          </cell>
          <cell r="Z12">
            <v>230.6104</v>
          </cell>
          <cell r="AA12">
            <v>180.71379999999999</v>
          </cell>
          <cell r="AB12">
            <v>54</v>
          </cell>
          <cell r="AC12">
            <v>19.0488</v>
          </cell>
          <cell r="AD12">
            <v>189.11500000000001</v>
          </cell>
          <cell r="AE12">
            <v>486.26</v>
          </cell>
          <cell r="AF12">
            <v>30.523299999999999</v>
          </cell>
          <cell r="AG12">
            <v>125.0762</v>
          </cell>
          <cell r="AH12">
            <v>145.00040000000001</v>
          </cell>
          <cell r="AI12">
            <v>1150.0009</v>
          </cell>
          <cell r="AJ12">
            <v>2200.0005000000001</v>
          </cell>
          <cell r="AK12">
            <v>0</v>
          </cell>
          <cell r="AL12">
            <v>100</v>
          </cell>
          <cell r="AM12">
            <v>225.5283</v>
          </cell>
          <cell r="AN12">
            <v>4000</v>
          </cell>
          <cell r="AO12">
            <v>304.07830000000001</v>
          </cell>
          <cell r="AP12">
            <v>950.68460000000005</v>
          </cell>
          <cell r="AQ12">
            <v>0</v>
          </cell>
          <cell r="AR12">
            <v>147.99540000000002</v>
          </cell>
          <cell r="AS12">
            <v>453.33460000000002</v>
          </cell>
          <cell r="AT12">
            <v>219.19460000000001</v>
          </cell>
          <cell r="AU12">
            <v>17.494599999999998</v>
          </cell>
          <cell r="AV12">
            <v>231.2963</v>
          </cell>
          <cell r="AW12">
            <v>72.595399999999998</v>
          </cell>
          <cell r="AX12">
            <v>29.295000000000002</v>
          </cell>
          <cell r="AY12">
            <v>259.89750000000004</v>
          </cell>
          <cell r="AZ12">
            <v>292.09539999999998</v>
          </cell>
          <cell r="BA12">
            <v>186.13120000000001</v>
          </cell>
          <cell r="BB12">
            <v>7.7337999999999996</v>
          </cell>
          <cell r="BC12">
            <v>222.75960000000001</v>
          </cell>
          <cell r="BD12">
            <v>405.64580000000001</v>
          </cell>
          <cell r="BE12">
            <v>734.1463</v>
          </cell>
          <cell r="BF12">
            <v>700.00049999999999</v>
          </cell>
        </row>
        <row r="13">
          <cell r="D13">
            <v>11210.290400000002</v>
          </cell>
          <cell r="E13">
            <v>0</v>
          </cell>
          <cell r="F13">
            <v>8793.3141999999989</v>
          </cell>
          <cell r="G13"/>
          <cell r="H13"/>
          <cell r="I13">
            <v>0</v>
          </cell>
          <cell r="J13">
            <v>47.197099999999999</v>
          </cell>
          <cell r="K13">
            <v>0</v>
          </cell>
          <cell r="L13">
            <v>1333.5971</v>
          </cell>
          <cell r="M13">
            <v>0.26540000000000002</v>
          </cell>
          <cell r="N13">
            <v>43.930500000000002</v>
          </cell>
          <cell r="O13">
            <v>68.484200000000001</v>
          </cell>
          <cell r="P13">
            <v>191.19210000000001</v>
          </cell>
          <cell r="Q13">
            <v>50.0563</v>
          </cell>
          <cell r="R13">
            <v>225.55879999999999</v>
          </cell>
          <cell r="S13">
            <v>253.72039999999998</v>
          </cell>
          <cell r="T13">
            <v>1257.45</v>
          </cell>
          <cell r="U13">
            <v>1193.8529000000001</v>
          </cell>
          <cell r="V13">
            <v>225.00129999999999</v>
          </cell>
          <cell r="W13">
            <v>779.21429999999998</v>
          </cell>
          <cell r="X13">
            <v>590.51</v>
          </cell>
          <cell r="Y13">
            <v>199.3321</v>
          </cell>
          <cell r="Z13">
            <v>265.9092</v>
          </cell>
          <cell r="AA13">
            <v>193.00459999999998</v>
          </cell>
          <cell r="AB13">
            <v>44.000399999999999</v>
          </cell>
          <cell r="AC13">
            <v>29.087899999999998</v>
          </cell>
          <cell r="AD13">
            <v>218.54580000000001</v>
          </cell>
          <cell r="AE13">
            <v>508.82580000000002</v>
          </cell>
          <cell r="AF13">
            <v>30.7775</v>
          </cell>
          <cell r="AG13">
            <v>124.60120000000001</v>
          </cell>
          <cell r="AH13">
            <v>102.70829999999999</v>
          </cell>
          <cell r="AI13">
            <v>1150</v>
          </cell>
          <cell r="AJ13">
            <v>2250.0003999999999</v>
          </cell>
          <cell r="AK13">
            <v>0</v>
          </cell>
          <cell r="AL13">
            <v>100</v>
          </cell>
          <cell r="AM13">
            <v>247.5317</v>
          </cell>
          <cell r="AN13">
            <v>4499.9988999999996</v>
          </cell>
          <cell r="AO13">
            <v>258.97039999999998</v>
          </cell>
          <cell r="AP13">
            <v>932.21339999999998</v>
          </cell>
          <cell r="AQ13">
            <v>0</v>
          </cell>
          <cell r="AR13">
            <v>153.29829999999998</v>
          </cell>
          <cell r="AS13">
            <v>477.4375</v>
          </cell>
          <cell r="AT13">
            <v>225.89830000000001</v>
          </cell>
          <cell r="AU13">
            <v>33.698300000000003</v>
          </cell>
          <cell r="AV13">
            <v>232.09829999999999</v>
          </cell>
          <cell r="AW13">
            <v>81.595399999999998</v>
          </cell>
          <cell r="AX13">
            <v>21.9971</v>
          </cell>
          <cell r="AY13">
            <v>266.11540000000002</v>
          </cell>
          <cell r="AZ13">
            <v>288.99579999999997</v>
          </cell>
          <cell r="BA13">
            <v>157.03579999999999</v>
          </cell>
          <cell r="BB13">
            <v>9.5824999999999996</v>
          </cell>
          <cell r="BC13">
            <v>203.4238</v>
          </cell>
          <cell r="BD13">
            <v>403.11709999999999</v>
          </cell>
          <cell r="BE13">
            <v>739.34130000000005</v>
          </cell>
          <cell r="BF13">
            <v>750.00040000000001</v>
          </cell>
        </row>
        <row r="14">
          <cell r="D14">
            <v>10019.6423</v>
          </cell>
          <cell r="E14">
            <v>0</v>
          </cell>
          <cell r="F14">
            <v>9262.1080999999995</v>
          </cell>
          <cell r="G14"/>
          <cell r="H14"/>
          <cell r="I14">
            <v>0</v>
          </cell>
          <cell r="J14">
            <v>52.300800000000002</v>
          </cell>
          <cell r="K14">
            <v>0</v>
          </cell>
          <cell r="L14">
            <v>1557.702</v>
          </cell>
          <cell r="M14">
            <v>0.29749999999999999</v>
          </cell>
          <cell r="N14">
            <v>50.530799999999999</v>
          </cell>
          <cell r="O14">
            <v>70.059200000000004</v>
          </cell>
          <cell r="P14">
            <v>269.14879999999999</v>
          </cell>
          <cell r="Q14">
            <v>54.101700000000001</v>
          </cell>
          <cell r="R14">
            <v>284.3922</v>
          </cell>
          <cell r="S14">
            <v>256.99869999999999</v>
          </cell>
          <cell r="T14">
            <v>1312.8409000000001</v>
          </cell>
          <cell r="U14">
            <v>1199.3971999999999</v>
          </cell>
          <cell r="V14">
            <v>237.99959999999999</v>
          </cell>
          <cell r="W14">
            <v>789.9855</v>
          </cell>
          <cell r="X14">
            <v>620.51080000000002</v>
          </cell>
          <cell r="Y14">
            <v>204.0325</v>
          </cell>
          <cell r="Z14">
            <v>261.10919999999999</v>
          </cell>
          <cell r="AA14">
            <v>208.83499999999998</v>
          </cell>
          <cell r="AB14">
            <v>44</v>
          </cell>
          <cell r="AC14">
            <v>29.055500000000002</v>
          </cell>
          <cell r="AD14">
            <v>219.33340000000001</v>
          </cell>
          <cell r="AE14">
            <v>548.61500000000001</v>
          </cell>
          <cell r="AF14">
            <v>25.3583</v>
          </cell>
          <cell r="AG14">
            <v>128.71959999999999</v>
          </cell>
          <cell r="AH14">
            <v>0</v>
          </cell>
          <cell r="AI14">
            <v>1200.0003999999999</v>
          </cell>
          <cell r="AJ14">
            <v>2300.0009</v>
          </cell>
          <cell r="AK14">
            <v>0</v>
          </cell>
          <cell r="AL14">
            <v>100</v>
          </cell>
          <cell r="AM14">
            <v>249.05420000000001</v>
          </cell>
          <cell r="AN14">
            <v>4000</v>
          </cell>
          <cell r="AO14">
            <v>250.07159999999999</v>
          </cell>
          <cell r="AP14">
            <v>953.5779</v>
          </cell>
          <cell r="AQ14">
            <v>0</v>
          </cell>
          <cell r="AR14">
            <v>140.99880000000002</v>
          </cell>
          <cell r="AS14">
            <v>482.94499999999999</v>
          </cell>
          <cell r="AT14">
            <v>234.9983</v>
          </cell>
          <cell r="AU14">
            <v>35.2988</v>
          </cell>
          <cell r="AV14">
            <v>236.29919999999998</v>
          </cell>
          <cell r="AW14">
            <v>78.294600000000003</v>
          </cell>
          <cell r="AX14">
            <v>25.995799999999999</v>
          </cell>
          <cell r="AY14">
            <v>267.5154</v>
          </cell>
          <cell r="AZ14">
            <v>305.79590000000002</v>
          </cell>
          <cell r="BA14">
            <v>207.2542</v>
          </cell>
          <cell r="BB14">
            <v>8.9187999999999992</v>
          </cell>
          <cell r="BC14">
            <v>222.9796</v>
          </cell>
          <cell r="BD14">
            <v>419.57330000000002</v>
          </cell>
          <cell r="BE14">
            <v>456.62459999999999</v>
          </cell>
          <cell r="BF14">
            <v>750.0005000000001</v>
          </cell>
        </row>
        <row r="15">
          <cell r="D15">
            <v>9967.3130000000001</v>
          </cell>
          <cell r="E15">
            <v>0</v>
          </cell>
          <cell r="F15">
            <v>9790.1442999999999</v>
          </cell>
          <cell r="G15"/>
          <cell r="H15"/>
          <cell r="I15">
            <v>0</v>
          </cell>
          <cell r="J15">
            <v>47.147500000000001</v>
          </cell>
          <cell r="K15">
            <v>0</v>
          </cell>
          <cell r="L15">
            <v>1371.4992</v>
          </cell>
          <cell r="M15">
            <v>0.3004</v>
          </cell>
          <cell r="N15">
            <v>44.280500000000004</v>
          </cell>
          <cell r="O15">
            <v>79.194999999999993</v>
          </cell>
          <cell r="P15">
            <v>171.57749999999999</v>
          </cell>
          <cell r="Q15">
            <v>53.579599999999999</v>
          </cell>
          <cell r="R15">
            <v>273.64010000000002</v>
          </cell>
          <cell r="S15">
            <v>260.68830000000003</v>
          </cell>
          <cell r="T15">
            <v>1248.7033000000001</v>
          </cell>
          <cell r="U15">
            <v>1190.0041999999999</v>
          </cell>
          <cell r="V15">
            <v>283.86750000000001</v>
          </cell>
          <cell r="W15">
            <v>851.13289999999995</v>
          </cell>
          <cell r="X15">
            <v>610.50870000000009</v>
          </cell>
          <cell r="Y15">
            <v>251.21789999999999</v>
          </cell>
          <cell r="Z15">
            <v>291.20999999999998</v>
          </cell>
          <cell r="AA15">
            <v>213.61920000000001</v>
          </cell>
          <cell r="AB15">
            <v>45.000399999999999</v>
          </cell>
          <cell r="AC15">
            <v>28.0471</v>
          </cell>
          <cell r="AD15">
            <v>195.35840000000002</v>
          </cell>
          <cell r="AE15">
            <v>542.81960000000004</v>
          </cell>
          <cell r="AF15">
            <v>26.218800000000002</v>
          </cell>
          <cell r="AG15">
            <v>129.64420000000001</v>
          </cell>
          <cell r="AH15">
            <v>0</v>
          </cell>
          <cell r="AI15">
            <v>1149.9996000000001</v>
          </cell>
          <cell r="AJ15">
            <v>2300.0009</v>
          </cell>
          <cell r="AK15">
            <v>0</v>
          </cell>
          <cell r="AL15">
            <v>100</v>
          </cell>
          <cell r="AM15">
            <v>269.39499999999998</v>
          </cell>
          <cell r="AN15">
            <v>4000.0070999999998</v>
          </cell>
          <cell r="AO15">
            <v>281.21050000000002</v>
          </cell>
          <cell r="AP15">
            <v>972.71699999999998</v>
          </cell>
          <cell r="AQ15">
            <v>0</v>
          </cell>
          <cell r="AR15">
            <v>154.79750000000001</v>
          </cell>
          <cell r="AS15">
            <v>499.79380000000003</v>
          </cell>
          <cell r="AT15">
            <v>234.49970000000002</v>
          </cell>
          <cell r="AU15">
            <v>34.799599999999998</v>
          </cell>
          <cell r="AV15">
            <v>231.09790000000001</v>
          </cell>
          <cell r="AW15">
            <v>79.597099999999998</v>
          </cell>
          <cell r="AX15">
            <v>27.095400000000001</v>
          </cell>
          <cell r="AY15">
            <v>258.39750000000004</v>
          </cell>
          <cell r="AZ15">
            <v>308.8938</v>
          </cell>
          <cell r="BA15">
            <v>208.73669999999998</v>
          </cell>
          <cell r="BB15">
            <v>9.6316000000000006</v>
          </cell>
          <cell r="BC15">
            <v>222.24420000000001</v>
          </cell>
          <cell r="BD15">
            <v>422.03879999999998</v>
          </cell>
          <cell r="BE15">
            <v>793.93370000000004</v>
          </cell>
          <cell r="BF15">
            <v>649.99969999999996</v>
          </cell>
        </row>
        <row r="16">
          <cell r="D16">
            <v>9145.1759000000002</v>
          </cell>
          <cell r="E16">
            <v>0</v>
          </cell>
          <cell r="F16">
            <v>12111.5118</v>
          </cell>
          <cell r="G16"/>
          <cell r="H16"/>
          <cell r="I16">
            <v>0</v>
          </cell>
          <cell r="J16">
            <v>62.498800000000003</v>
          </cell>
          <cell r="K16">
            <v>0</v>
          </cell>
          <cell r="L16">
            <v>1395.2</v>
          </cell>
          <cell r="M16">
            <v>0.28000000000000003</v>
          </cell>
          <cell r="N16">
            <v>42.130800000000001</v>
          </cell>
          <cell r="O16">
            <v>76.320000000000007</v>
          </cell>
          <cell r="P16">
            <v>164.08170000000001</v>
          </cell>
          <cell r="Q16">
            <v>56.47</v>
          </cell>
          <cell r="R16">
            <v>254.38130000000001</v>
          </cell>
          <cell r="S16">
            <v>238.91839999999999</v>
          </cell>
          <cell r="T16">
            <v>1344.0396000000001</v>
          </cell>
          <cell r="U16">
            <v>1107.7459000000001</v>
          </cell>
          <cell r="V16">
            <v>257.10079999999999</v>
          </cell>
          <cell r="W16">
            <v>806.82669999999996</v>
          </cell>
          <cell r="X16">
            <v>600.50880000000006</v>
          </cell>
          <cell r="Y16">
            <v>239.0196</v>
          </cell>
          <cell r="Z16">
            <v>261.20919999999995</v>
          </cell>
          <cell r="AA16">
            <v>197.6842</v>
          </cell>
          <cell r="AB16">
            <v>45</v>
          </cell>
          <cell r="AC16">
            <v>26.020400000000002</v>
          </cell>
          <cell r="AD16">
            <v>347.7475</v>
          </cell>
          <cell r="AE16">
            <v>386.78539999999998</v>
          </cell>
          <cell r="AF16">
            <v>32.701700000000002</v>
          </cell>
          <cell r="AG16">
            <v>130.0992</v>
          </cell>
          <cell r="AH16">
            <v>170</v>
          </cell>
          <cell r="AI16">
            <v>1200.0005000000001</v>
          </cell>
          <cell r="AJ16">
            <v>2250.0003999999999</v>
          </cell>
          <cell r="AK16">
            <v>0</v>
          </cell>
          <cell r="AL16">
            <v>100</v>
          </cell>
          <cell r="AM16">
            <v>252.2654</v>
          </cell>
          <cell r="AN16">
            <v>4000</v>
          </cell>
          <cell r="AO16">
            <v>309.46710000000002</v>
          </cell>
          <cell r="AP16">
            <v>897.05960000000005</v>
          </cell>
          <cell r="AQ16">
            <v>0</v>
          </cell>
          <cell r="AR16">
            <v>158.59789999999998</v>
          </cell>
          <cell r="AS16">
            <v>516.0782999999999</v>
          </cell>
          <cell r="AT16">
            <v>215.9992</v>
          </cell>
          <cell r="AU16">
            <v>33.099599999999995</v>
          </cell>
          <cell r="AV16">
            <v>236.9992</v>
          </cell>
          <cell r="AW16">
            <v>82.496700000000004</v>
          </cell>
          <cell r="AX16">
            <v>24.295400000000001</v>
          </cell>
          <cell r="AY16">
            <v>259.41790000000003</v>
          </cell>
          <cell r="AZ16">
            <v>292.89459999999997</v>
          </cell>
          <cell r="BA16">
            <v>204.11880000000002</v>
          </cell>
          <cell r="BB16">
            <v>8.9078999999999997</v>
          </cell>
          <cell r="BC16">
            <v>221.16499999999999</v>
          </cell>
          <cell r="BD16">
            <v>423.92829999999998</v>
          </cell>
          <cell r="BE16">
            <v>721.6724999999999</v>
          </cell>
          <cell r="BF16">
            <v>700</v>
          </cell>
        </row>
        <row r="17">
          <cell r="D17">
            <v>9544.3293000000012</v>
          </cell>
          <cell r="E17">
            <v>0</v>
          </cell>
          <cell r="F17">
            <v>11820.991400000003</v>
          </cell>
          <cell r="G17"/>
          <cell r="H17"/>
          <cell r="I17">
            <v>0</v>
          </cell>
          <cell r="J17">
            <v>47.602899999999998</v>
          </cell>
          <cell r="K17">
            <v>0</v>
          </cell>
          <cell r="L17">
            <v>884.00329999999997</v>
          </cell>
          <cell r="M17">
            <v>1.8288</v>
          </cell>
          <cell r="N17">
            <v>41.879999999999995</v>
          </cell>
          <cell r="O17">
            <v>57.536299999999997</v>
          </cell>
          <cell r="P17">
            <v>143.97130000000001</v>
          </cell>
          <cell r="Q17">
            <v>54.221299999999999</v>
          </cell>
          <cell r="R17">
            <v>244.20340000000002</v>
          </cell>
          <cell r="S17">
            <v>245.61539999999999</v>
          </cell>
          <cell r="T17">
            <v>1252.4911999999999</v>
          </cell>
          <cell r="U17">
            <v>1152.0088000000001</v>
          </cell>
          <cell r="V17">
            <v>273</v>
          </cell>
          <cell r="W17">
            <v>775.62210000000005</v>
          </cell>
          <cell r="X17">
            <v>550.01130000000001</v>
          </cell>
          <cell r="Y17">
            <v>175.2079</v>
          </cell>
          <cell r="Z17">
            <v>172.71</v>
          </cell>
          <cell r="AA17">
            <v>154.7192</v>
          </cell>
          <cell r="AB17">
            <v>26.916699999999999</v>
          </cell>
          <cell r="AC17">
            <v>18.252099999999999</v>
          </cell>
          <cell r="AD17">
            <v>292.01580000000001</v>
          </cell>
          <cell r="AE17">
            <v>404.28919999999999</v>
          </cell>
          <cell r="AF17">
            <v>25.6358</v>
          </cell>
          <cell r="AG17">
            <v>125.04130000000001</v>
          </cell>
          <cell r="AH17">
            <v>360</v>
          </cell>
          <cell r="AI17">
            <v>1250.0008</v>
          </cell>
          <cell r="AJ17">
            <v>2299.9978999999998</v>
          </cell>
          <cell r="AK17">
            <v>0</v>
          </cell>
          <cell r="AL17">
            <v>100</v>
          </cell>
          <cell r="AM17">
            <v>274.63920000000002</v>
          </cell>
          <cell r="AN17">
            <v>4000</v>
          </cell>
          <cell r="AO17">
            <v>309.96890000000002</v>
          </cell>
          <cell r="AP17">
            <v>843.53499999999997</v>
          </cell>
          <cell r="AQ17">
            <v>0</v>
          </cell>
          <cell r="AR17">
            <v>83.497900000000001</v>
          </cell>
          <cell r="AS17">
            <v>417.35879999999997</v>
          </cell>
          <cell r="AT17">
            <v>141.4975</v>
          </cell>
          <cell r="AU17">
            <v>24.999199999999998</v>
          </cell>
          <cell r="AV17">
            <v>233.49959999999999</v>
          </cell>
          <cell r="AW17">
            <v>60.495500000000007</v>
          </cell>
          <cell r="AX17">
            <v>17.095399999999998</v>
          </cell>
          <cell r="AY17">
            <v>249.21710000000002</v>
          </cell>
          <cell r="AZ17">
            <v>262.99549999999999</v>
          </cell>
          <cell r="BA17">
            <v>111.2946</v>
          </cell>
          <cell r="BB17">
            <v>5.0334000000000003</v>
          </cell>
          <cell r="BC17">
            <v>207.56370000000001</v>
          </cell>
          <cell r="BD17">
            <v>366.7604</v>
          </cell>
          <cell r="BE17">
            <v>666.90499999999997</v>
          </cell>
          <cell r="BF17">
            <v>700.00009999999997</v>
          </cell>
        </row>
        <row r="18">
          <cell r="D18">
            <v>9375.0773000000008</v>
          </cell>
          <cell r="E18">
            <v>0</v>
          </cell>
          <cell r="F18">
            <v>11239.790500000001</v>
          </cell>
          <cell r="G18"/>
          <cell r="H18"/>
          <cell r="I18">
            <v>0</v>
          </cell>
          <cell r="J18">
            <v>49.001300000000001</v>
          </cell>
          <cell r="K18">
            <v>0</v>
          </cell>
          <cell r="L18">
            <v>554.93119999999999</v>
          </cell>
          <cell r="M18">
            <v>1.1461999999999999</v>
          </cell>
          <cell r="N18">
            <v>45.394599999999997</v>
          </cell>
          <cell r="O18">
            <v>54.134200000000007</v>
          </cell>
          <cell r="P18">
            <v>130.88130000000001</v>
          </cell>
          <cell r="Q18">
            <v>47.101700000000001</v>
          </cell>
          <cell r="R18">
            <v>201.02760000000001</v>
          </cell>
          <cell r="S18">
            <v>223.63749999999999</v>
          </cell>
          <cell r="T18">
            <v>1211.0741</v>
          </cell>
          <cell r="U18">
            <v>1138.3142</v>
          </cell>
          <cell r="V18">
            <v>103.4992</v>
          </cell>
          <cell r="W18">
            <v>678.54500000000007</v>
          </cell>
          <cell r="X18">
            <v>489.00960000000003</v>
          </cell>
          <cell r="Y18">
            <v>188.33250000000001</v>
          </cell>
          <cell r="Z18">
            <v>76.609599999999986</v>
          </cell>
          <cell r="AA18">
            <v>89.334999999999994</v>
          </cell>
          <cell r="AB18">
            <v>10.999600000000001</v>
          </cell>
          <cell r="AC18">
            <v>0</v>
          </cell>
          <cell r="AD18">
            <v>281.18790000000001</v>
          </cell>
          <cell r="AE18">
            <v>313.7063</v>
          </cell>
          <cell r="AF18">
            <v>18.526299999999999</v>
          </cell>
          <cell r="AG18">
            <v>123.9546</v>
          </cell>
          <cell r="AH18">
            <v>360</v>
          </cell>
          <cell r="AI18">
            <v>1300.0008</v>
          </cell>
          <cell r="AJ18">
            <v>2349.9978999999998</v>
          </cell>
          <cell r="AK18">
            <v>0</v>
          </cell>
          <cell r="AL18">
            <v>100</v>
          </cell>
          <cell r="AM18">
            <v>226.75040000000001</v>
          </cell>
          <cell r="AN18">
            <v>2000</v>
          </cell>
          <cell r="AO18">
            <v>290.24470000000002</v>
          </cell>
          <cell r="AP18">
            <v>717.10500000000002</v>
          </cell>
          <cell r="AQ18">
            <v>0</v>
          </cell>
          <cell r="AR18">
            <v>46.594999999999999</v>
          </cell>
          <cell r="AS18">
            <v>382.02539999999999</v>
          </cell>
          <cell r="AT18">
            <v>67.495000000000005</v>
          </cell>
          <cell r="AU18">
            <v>6.1958000000000002</v>
          </cell>
          <cell r="AV18">
            <v>228.8946</v>
          </cell>
          <cell r="AW18">
            <v>48.794600000000003</v>
          </cell>
          <cell r="AX18">
            <v>19.195399999999999</v>
          </cell>
          <cell r="AY18">
            <v>244.69550000000001</v>
          </cell>
          <cell r="AZ18">
            <v>281.39919999999995</v>
          </cell>
          <cell r="BA18">
            <v>63.274199999999993</v>
          </cell>
          <cell r="BB18">
            <v>2.5667</v>
          </cell>
          <cell r="BC18">
            <v>201.57080000000002</v>
          </cell>
          <cell r="BD18">
            <v>332.2346</v>
          </cell>
          <cell r="BE18">
            <v>658.58590000000004</v>
          </cell>
          <cell r="BF18">
            <v>749.16669999999999</v>
          </cell>
        </row>
        <row r="19">
          <cell r="D19">
            <v>9632.4156999999996</v>
          </cell>
          <cell r="E19">
            <v>0</v>
          </cell>
          <cell r="F19">
            <v>9831.0847999999969</v>
          </cell>
          <cell r="G19"/>
          <cell r="H19"/>
          <cell r="I19">
            <v>0</v>
          </cell>
          <cell r="J19">
            <v>54.499200000000002</v>
          </cell>
          <cell r="K19">
            <v>0</v>
          </cell>
          <cell r="L19">
            <v>451.00210000000004</v>
          </cell>
          <cell r="M19">
            <v>0.29749999999999999</v>
          </cell>
          <cell r="N19">
            <v>39.750900000000001</v>
          </cell>
          <cell r="O19">
            <v>67.260500000000008</v>
          </cell>
          <cell r="P19">
            <v>233.3467</v>
          </cell>
          <cell r="Q19">
            <v>51.6021</v>
          </cell>
          <cell r="R19">
            <v>183.14920000000001</v>
          </cell>
          <cell r="S19">
            <v>259.03750000000002</v>
          </cell>
          <cell r="T19">
            <v>1247.2175</v>
          </cell>
          <cell r="U19">
            <v>1162.8500999999999</v>
          </cell>
          <cell r="V19">
            <v>141.00130000000001</v>
          </cell>
          <cell r="W19">
            <v>738.74799999999993</v>
          </cell>
          <cell r="X19">
            <v>550.86339999999996</v>
          </cell>
          <cell r="Y19">
            <v>191.74379999999999</v>
          </cell>
          <cell r="Z19">
            <v>241.21080000000001</v>
          </cell>
          <cell r="AA19">
            <v>176.9392</v>
          </cell>
          <cell r="AB19">
            <v>45.002899999999997</v>
          </cell>
          <cell r="AC19">
            <v>23.027600000000003</v>
          </cell>
          <cell r="AD19">
            <v>309.06299999999999</v>
          </cell>
          <cell r="AE19">
            <v>436.33840000000004</v>
          </cell>
          <cell r="AF19">
            <v>26.1221</v>
          </cell>
          <cell r="AG19">
            <v>126.44580000000001</v>
          </cell>
          <cell r="AH19">
            <v>359.99959999999999</v>
          </cell>
          <cell r="AI19">
            <v>1250.0003999999999</v>
          </cell>
          <cell r="AJ19">
            <v>2300.0003999999999</v>
          </cell>
          <cell r="AK19">
            <v>0</v>
          </cell>
          <cell r="AL19">
            <v>100</v>
          </cell>
          <cell r="AM19">
            <v>244.7054</v>
          </cell>
          <cell r="AN19">
            <v>3000</v>
          </cell>
          <cell r="AO19">
            <v>317.27679999999998</v>
          </cell>
          <cell r="AP19">
            <v>982.59580000000005</v>
          </cell>
          <cell r="AQ19">
            <v>0</v>
          </cell>
          <cell r="AR19">
            <v>162.49959999999999</v>
          </cell>
          <cell r="AS19">
            <v>504.30709999999999</v>
          </cell>
          <cell r="AT19">
            <v>220.59790000000001</v>
          </cell>
          <cell r="AU19">
            <v>33.8979</v>
          </cell>
          <cell r="AV19">
            <v>236.4975</v>
          </cell>
          <cell r="AW19">
            <v>73.096699999999998</v>
          </cell>
          <cell r="AX19">
            <v>19.995000000000001</v>
          </cell>
          <cell r="AY19">
            <v>259.495</v>
          </cell>
          <cell r="AZ19">
            <v>298.89589999999998</v>
          </cell>
          <cell r="BA19">
            <v>182.86330000000001</v>
          </cell>
          <cell r="BB19">
            <v>7.3666999999999998</v>
          </cell>
          <cell r="BC19">
            <v>226.06129999999999</v>
          </cell>
          <cell r="BD19">
            <v>395.41129999999998</v>
          </cell>
          <cell r="BE19">
            <v>666.22550000000001</v>
          </cell>
          <cell r="BF19">
            <v>700.00049999999999</v>
          </cell>
        </row>
        <row r="20">
          <cell r="D20">
            <v>9603.0520000000015</v>
          </cell>
          <cell r="E20">
            <v>0</v>
          </cell>
          <cell r="F20">
            <v>8051.8524999999991</v>
          </cell>
          <cell r="G20"/>
          <cell r="H20"/>
          <cell r="I20">
            <v>0</v>
          </cell>
          <cell r="J20">
            <v>40.798299999999998</v>
          </cell>
          <cell r="K20">
            <v>0</v>
          </cell>
          <cell r="L20">
            <v>385.49969999999996</v>
          </cell>
          <cell r="M20">
            <v>0.29749999999999999</v>
          </cell>
          <cell r="N20">
            <v>49.130800000000001</v>
          </cell>
          <cell r="O20">
            <v>76.898799999999994</v>
          </cell>
          <cell r="P20">
            <v>124.44709999999999</v>
          </cell>
          <cell r="Q20">
            <v>53.602900000000005</v>
          </cell>
          <cell r="R20">
            <v>241.32999999999998</v>
          </cell>
          <cell r="S20">
            <v>265.6934</v>
          </cell>
          <cell r="T20">
            <v>1303.8916999999999</v>
          </cell>
          <cell r="U20">
            <v>1146.6943000000001</v>
          </cell>
          <cell r="V20">
            <v>267</v>
          </cell>
          <cell r="W20">
            <v>827.48659999999995</v>
          </cell>
          <cell r="X20">
            <v>609.50409999999999</v>
          </cell>
          <cell r="Y20">
            <v>224.43830000000003</v>
          </cell>
          <cell r="Z20">
            <v>276.30919999999998</v>
          </cell>
          <cell r="AA20">
            <v>200.69549999999998</v>
          </cell>
          <cell r="AB20">
            <v>46.000399999999999</v>
          </cell>
          <cell r="AC20">
            <v>28.019599999999997</v>
          </cell>
          <cell r="AD20">
            <v>330.5138</v>
          </cell>
          <cell r="AE20">
            <v>458.44920000000002</v>
          </cell>
          <cell r="AF20">
            <v>31.4133</v>
          </cell>
          <cell r="AG20">
            <v>129.55079999999998</v>
          </cell>
          <cell r="AH20">
            <v>360</v>
          </cell>
          <cell r="AI20">
            <v>1200</v>
          </cell>
          <cell r="AJ20">
            <v>2199.9996999999998</v>
          </cell>
          <cell r="AK20">
            <v>0</v>
          </cell>
          <cell r="AL20">
            <v>100</v>
          </cell>
          <cell r="AM20">
            <v>284.26709999999997</v>
          </cell>
          <cell r="AN20">
            <v>3999.9996000000001</v>
          </cell>
          <cell r="AO20">
            <v>321.82549999999998</v>
          </cell>
          <cell r="AP20">
            <v>912.59</v>
          </cell>
          <cell r="AQ20">
            <v>0</v>
          </cell>
          <cell r="AR20">
            <v>166.49959999999999</v>
          </cell>
          <cell r="AS20">
            <v>503.8467</v>
          </cell>
          <cell r="AT20">
            <v>242.4983</v>
          </cell>
          <cell r="AU20">
            <v>38.497500000000002</v>
          </cell>
          <cell r="AV20">
            <v>237.19749999999999</v>
          </cell>
          <cell r="AW20">
            <v>72.796700000000001</v>
          </cell>
          <cell r="AX20">
            <v>24.996700000000001</v>
          </cell>
          <cell r="AY20">
            <v>244.19839999999999</v>
          </cell>
          <cell r="AZ20">
            <v>303.3938</v>
          </cell>
          <cell r="BA20">
            <v>201.0008</v>
          </cell>
          <cell r="BB20">
            <v>8.7779999999999987</v>
          </cell>
          <cell r="BC20">
            <v>223.73419999999999</v>
          </cell>
          <cell r="BD20">
            <v>391.84159999999997</v>
          </cell>
          <cell r="BE20">
            <v>776.59259999999995</v>
          </cell>
          <cell r="BF20">
            <v>700.00049999999987</v>
          </cell>
        </row>
        <row r="21">
          <cell r="D21">
            <v>10958.993600000002</v>
          </cell>
          <cell r="E21">
            <v>0</v>
          </cell>
          <cell r="F21">
            <v>6990.0649999999987</v>
          </cell>
          <cell r="G21"/>
          <cell r="H21"/>
          <cell r="I21">
            <v>0</v>
          </cell>
          <cell r="J21">
            <v>40.97</v>
          </cell>
          <cell r="K21">
            <v>0</v>
          </cell>
          <cell r="L21">
            <v>386.00040000000001</v>
          </cell>
          <cell r="M21">
            <v>0.29749999999999999</v>
          </cell>
          <cell r="N21">
            <v>42.060900000000004</v>
          </cell>
          <cell r="O21">
            <v>73.469300000000004</v>
          </cell>
          <cell r="P21">
            <v>119.0046</v>
          </cell>
          <cell r="Q21">
            <v>54.6004</v>
          </cell>
          <cell r="R21">
            <v>273.42419999999998</v>
          </cell>
          <cell r="S21">
            <v>263.29880000000003</v>
          </cell>
          <cell r="T21">
            <v>1274.5013000000001</v>
          </cell>
          <cell r="U21">
            <v>1224.7937000000002</v>
          </cell>
          <cell r="V21">
            <v>274.99880000000002</v>
          </cell>
          <cell r="W21">
            <v>820.21630000000005</v>
          </cell>
          <cell r="X21">
            <v>624.50870000000009</v>
          </cell>
          <cell r="Y21">
            <v>211.31459999999998</v>
          </cell>
          <cell r="Z21">
            <v>289.91039999999998</v>
          </cell>
          <cell r="AA21">
            <v>205.6258</v>
          </cell>
          <cell r="AB21">
            <v>49.999200000000002</v>
          </cell>
          <cell r="AC21">
            <v>32.021299999999997</v>
          </cell>
          <cell r="AD21">
            <v>312.43619999999999</v>
          </cell>
          <cell r="AE21">
            <v>442.72829999999999</v>
          </cell>
          <cell r="AF21">
            <v>27.910399999999999</v>
          </cell>
          <cell r="AG21">
            <v>124.7587</v>
          </cell>
          <cell r="AH21">
            <v>349.99880000000002</v>
          </cell>
          <cell r="AI21">
            <v>1199.9996000000001</v>
          </cell>
          <cell r="AJ21">
            <v>2199.9995999999996</v>
          </cell>
          <cell r="AK21">
            <v>0</v>
          </cell>
          <cell r="AL21">
            <v>100</v>
          </cell>
          <cell r="AM21">
            <v>284.22090000000003</v>
          </cell>
          <cell r="AN21">
            <v>5500.0012999999999</v>
          </cell>
          <cell r="AO21">
            <v>311.20889999999997</v>
          </cell>
          <cell r="AP21">
            <v>915.82459999999992</v>
          </cell>
          <cell r="AQ21">
            <v>0</v>
          </cell>
          <cell r="AR21">
            <v>157.9975</v>
          </cell>
          <cell r="AS21">
            <v>496.6825</v>
          </cell>
          <cell r="AT21">
            <v>238.49959999999999</v>
          </cell>
          <cell r="AU21">
            <v>35.998800000000003</v>
          </cell>
          <cell r="AV21">
            <v>236.50050000000005</v>
          </cell>
          <cell r="AW21">
            <v>78.996300000000005</v>
          </cell>
          <cell r="AX21">
            <v>28.996300000000002</v>
          </cell>
          <cell r="AY21">
            <v>265.78470000000004</v>
          </cell>
          <cell r="AZ21">
            <v>286.69669999999996</v>
          </cell>
          <cell r="BA21">
            <v>187.36709999999999</v>
          </cell>
          <cell r="BB21">
            <v>8.8854000000000006</v>
          </cell>
          <cell r="BC21">
            <v>221.1884</v>
          </cell>
          <cell r="BD21">
            <v>399.25049999999999</v>
          </cell>
          <cell r="BE21">
            <v>743.69510000000002</v>
          </cell>
          <cell r="BF21">
            <v>699.99969999999996</v>
          </cell>
        </row>
        <row r="22">
          <cell r="D22">
            <v>11635.5936</v>
          </cell>
          <cell r="E22">
            <v>0</v>
          </cell>
          <cell r="F22">
            <v>6290.3405000000012</v>
          </cell>
          <cell r="G22"/>
          <cell r="H22"/>
          <cell r="I22">
            <v>0</v>
          </cell>
          <cell r="J22">
            <v>55.518799999999999</v>
          </cell>
          <cell r="K22">
            <v>0</v>
          </cell>
          <cell r="L22">
            <v>1292.4992</v>
          </cell>
          <cell r="M22">
            <v>0.28000000000000003</v>
          </cell>
          <cell r="N22">
            <v>48.229600000000005</v>
          </cell>
          <cell r="O22">
            <v>71.470500000000001</v>
          </cell>
          <cell r="P22">
            <v>167.08</v>
          </cell>
          <cell r="Q22">
            <v>56.47</v>
          </cell>
          <cell r="R22">
            <v>252.31920000000002</v>
          </cell>
          <cell r="S22">
            <v>238.3904</v>
          </cell>
          <cell r="T22">
            <v>1233.2009</v>
          </cell>
          <cell r="U22">
            <v>1240.3900000000001</v>
          </cell>
          <cell r="V22">
            <v>285.00130000000001</v>
          </cell>
          <cell r="W22">
            <v>837.66</v>
          </cell>
          <cell r="X22">
            <v>624.51</v>
          </cell>
          <cell r="Y22">
            <v>225.64670000000001</v>
          </cell>
          <cell r="Z22">
            <v>283.40870000000001</v>
          </cell>
          <cell r="AA22">
            <v>197.4358</v>
          </cell>
          <cell r="AB22">
            <v>45.000900000000001</v>
          </cell>
          <cell r="AC22">
            <v>32.092500000000001</v>
          </cell>
          <cell r="AD22">
            <v>336.81670000000003</v>
          </cell>
          <cell r="AE22">
            <v>413.70170000000002</v>
          </cell>
          <cell r="AF22">
            <v>25.2942</v>
          </cell>
          <cell r="AG22">
            <v>128.0633</v>
          </cell>
          <cell r="AH22">
            <v>350</v>
          </cell>
          <cell r="AI22">
            <v>1250.0003999999999</v>
          </cell>
          <cell r="AJ22">
            <v>2200.0000999999997</v>
          </cell>
          <cell r="AK22">
            <v>0</v>
          </cell>
          <cell r="AL22">
            <v>100</v>
          </cell>
          <cell r="AM22">
            <v>285.37880000000001</v>
          </cell>
          <cell r="AN22">
            <v>4999.9929000000002</v>
          </cell>
          <cell r="AO22">
            <v>317.04469999999998</v>
          </cell>
          <cell r="AP22">
            <v>895.94090000000006</v>
          </cell>
          <cell r="AQ22">
            <v>0</v>
          </cell>
          <cell r="AR22">
            <v>164.99790000000002</v>
          </cell>
          <cell r="AS22">
            <v>488.96830000000006</v>
          </cell>
          <cell r="AT22">
            <v>242.5992</v>
          </cell>
          <cell r="AU22">
            <v>36.199599999999997</v>
          </cell>
          <cell r="AV22">
            <v>236.59970000000001</v>
          </cell>
          <cell r="AW22">
            <v>78.995400000000004</v>
          </cell>
          <cell r="AX22">
            <v>25.496300000000002</v>
          </cell>
          <cell r="AY22">
            <v>260.3467</v>
          </cell>
          <cell r="AZ22">
            <v>287.69669999999996</v>
          </cell>
          <cell r="BA22">
            <v>188.40039999999999</v>
          </cell>
          <cell r="BB22">
            <v>8.7637999999999998</v>
          </cell>
          <cell r="BC22">
            <v>225.3563</v>
          </cell>
          <cell r="BD22">
            <v>406.88630000000001</v>
          </cell>
          <cell r="BE22">
            <v>843.00879999999995</v>
          </cell>
          <cell r="BF22">
            <v>750.00009999999997</v>
          </cell>
        </row>
        <row r="23">
          <cell r="D23">
            <v>10894.0154</v>
          </cell>
          <cell r="E23">
            <v>0</v>
          </cell>
          <cell r="F23">
            <v>9079.1726000000017</v>
          </cell>
          <cell r="G23"/>
          <cell r="H23"/>
          <cell r="I23">
            <v>0</v>
          </cell>
          <cell r="J23">
            <v>71.750799999999998</v>
          </cell>
          <cell r="K23">
            <v>0</v>
          </cell>
          <cell r="L23">
            <v>1352.9992</v>
          </cell>
          <cell r="M23">
            <v>2.1204000000000001</v>
          </cell>
          <cell r="N23">
            <v>45.371299999999998</v>
          </cell>
          <cell r="O23">
            <v>74.985399999999998</v>
          </cell>
          <cell r="P23">
            <v>148.39879999999999</v>
          </cell>
          <cell r="Q23">
            <v>55.589199999999998</v>
          </cell>
          <cell r="R23">
            <v>259.58460000000002</v>
          </cell>
          <cell r="S23">
            <v>255.1438</v>
          </cell>
          <cell r="T23">
            <v>1255.2979</v>
          </cell>
          <cell r="U23">
            <v>1211.9079000000002</v>
          </cell>
          <cell r="V23">
            <v>302.5496</v>
          </cell>
          <cell r="W23">
            <v>857.25120000000004</v>
          </cell>
          <cell r="X23">
            <v>614.00880000000006</v>
          </cell>
          <cell r="Y23">
            <v>206.5505</v>
          </cell>
          <cell r="Z23">
            <v>280.60919999999999</v>
          </cell>
          <cell r="AA23">
            <v>209.27379999999999</v>
          </cell>
          <cell r="AB23">
            <v>43.999600000000001</v>
          </cell>
          <cell r="AC23">
            <v>32.1008</v>
          </cell>
          <cell r="AD23">
            <v>334.64880000000005</v>
          </cell>
          <cell r="AE23">
            <v>425.85120000000001</v>
          </cell>
          <cell r="AF23">
            <v>28.875</v>
          </cell>
          <cell r="AG23">
            <v>128.078</v>
          </cell>
          <cell r="AH23">
            <v>339.99880000000002</v>
          </cell>
          <cell r="AI23">
            <v>1250.0003999999999</v>
          </cell>
          <cell r="AJ23">
            <v>2149.9996000000001</v>
          </cell>
          <cell r="AK23">
            <v>0</v>
          </cell>
          <cell r="AL23">
            <v>100</v>
          </cell>
          <cell r="AM23">
            <v>258.34379999999999</v>
          </cell>
          <cell r="AN23">
            <v>5000</v>
          </cell>
          <cell r="AO23">
            <v>289.56549999999999</v>
          </cell>
          <cell r="AP23">
            <v>685.39920000000006</v>
          </cell>
          <cell r="AQ23">
            <v>0</v>
          </cell>
          <cell r="AR23">
            <v>155.9983</v>
          </cell>
          <cell r="AS23">
            <v>506.9221</v>
          </cell>
          <cell r="AT23">
            <v>234.1979</v>
          </cell>
          <cell r="AU23">
            <v>34.197900000000004</v>
          </cell>
          <cell r="AV23">
            <v>234.49959999999999</v>
          </cell>
          <cell r="AW23">
            <v>78.494600000000005</v>
          </cell>
          <cell r="AX23">
            <v>19.9971</v>
          </cell>
          <cell r="AY23">
            <v>273.41750000000002</v>
          </cell>
          <cell r="AZ23">
            <v>300.39589999999998</v>
          </cell>
          <cell r="BA23">
            <v>186.595</v>
          </cell>
          <cell r="BB23">
            <v>9.0907999999999998</v>
          </cell>
          <cell r="BC23">
            <v>218.6925</v>
          </cell>
          <cell r="BD23">
            <v>406.79380000000003</v>
          </cell>
          <cell r="BE23">
            <v>773.49080000000004</v>
          </cell>
          <cell r="BF23">
            <v>820</v>
          </cell>
        </row>
        <row r="24">
          <cell r="D24">
            <v>8608.9723000000013</v>
          </cell>
          <cell r="E24">
            <v>0</v>
          </cell>
          <cell r="F24">
            <v>9003.9299999999985</v>
          </cell>
          <cell r="G24"/>
          <cell r="H24"/>
          <cell r="I24">
            <v>0</v>
          </cell>
          <cell r="J24">
            <v>48.402500000000003</v>
          </cell>
          <cell r="K24">
            <v>0</v>
          </cell>
          <cell r="L24">
            <v>1325.5043000000001</v>
          </cell>
          <cell r="M24">
            <v>0.29749999999999999</v>
          </cell>
          <cell r="N24">
            <v>39.879300000000001</v>
          </cell>
          <cell r="O24">
            <v>63.0505</v>
          </cell>
          <cell r="P24">
            <v>119.0046</v>
          </cell>
          <cell r="Q24">
            <v>53.302500000000002</v>
          </cell>
          <cell r="R24">
            <v>216.63499999999999</v>
          </cell>
          <cell r="S24">
            <v>262.84620000000001</v>
          </cell>
          <cell r="T24">
            <v>1226.2509</v>
          </cell>
          <cell r="U24">
            <v>1037.0017</v>
          </cell>
          <cell r="V24">
            <v>277.4683</v>
          </cell>
          <cell r="W24">
            <v>852.63750000000005</v>
          </cell>
          <cell r="X24">
            <v>581.0104</v>
          </cell>
          <cell r="Y24">
            <v>194.38249999999999</v>
          </cell>
          <cell r="Z24">
            <v>251.30880000000002</v>
          </cell>
          <cell r="AA24">
            <v>148.69999999999999</v>
          </cell>
          <cell r="AB24">
            <v>27.001300000000001</v>
          </cell>
          <cell r="AC24">
            <v>20.097099999999998</v>
          </cell>
          <cell r="AD24">
            <v>290.33010000000002</v>
          </cell>
          <cell r="AE24">
            <v>354.9742</v>
          </cell>
          <cell r="AF24">
            <v>31.314599999999999</v>
          </cell>
          <cell r="AG24">
            <v>123.303</v>
          </cell>
          <cell r="AH24">
            <v>339.99880000000002</v>
          </cell>
          <cell r="AI24">
            <v>1300.0008</v>
          </cell>
          <cell r="AJ24">
            <v>2149.9997000000003</v>
          </cell>
          <cell r="AK24">
            <v>0</v>
          </cell>
          <cell r="AL24">
            <v>100</v>
          </cell>
          <cell r="AM24">
            <v>253.26330000000002</v>
          </cell>
          <cell r="AN24">
            <v>3000</v>
          </cell>
          <cell r="AO24">
            <v>281.7817</v>
          </cell>
          <cell r="AP24">
            <v>519.02960000000007</v>
          </cell>
          <cell r="AQ24">
            <v>0</v>
          </cell>
          <cell r="AR24">
            <v>91.098299999999995</v>
          </cell>
          <cell r="AS24">
            <v>442.57790000000006</v>
          </cell>
          <cell r="AT24">
            <v>135.5992</v>
          </cell>
          <cell r="AU24">
            <v>22.898800000000001</v>
          </cell>
          <cell r="AV24">
            <v>231.69829999999999</v>
          </cell>
          <cell r="AW24">
            <v>65.0946</v>
          </cell>
          <cell r="AX24">
            <v>40.796300000000002</v>
          </cell>
          <cell r="AY24">
            <v>262.11760000000004</v>
          </cell>
          <cell r="AZ24">
            <v>277.39959999999996</v>
          </cell>
          <cell r="BA24">
            <v>90.331199999999995</v>
          </cell>
          <cell r="BB24">
            <v>4.1763000000000003</v>
          </cell>
          <cell r="BC24">
            <v>205.9425</v>
          </cell>
          <cell r="BD24">
            <v>328.09500000000003</v>
          </cell>
          <cell r="BE24">
            <v>789.62090000000001</v>
          </cell>
          <cell r="BF24">
            <v>800.00009999999997</v>
          </cell>
        </row>
        <row r="25">
          <cell r="D25">
            <v>10076.6531</v>
          </cell>
          <cell r="E25">
            <v>0</v>
          </cell>
          <cell r="F25">
            <v>10001.482399999999</v>
          </cell>
          <cell r="G25"/>
          <cell r="H25"/>
          <cell r="I25">
            <v>0</v>
          </cell>
          <cell r="J25">
            <v>46.751300000000001</v>
          </cell>
          <cell r="K25">
            <v>0</v>
          </cell>
          <cell r="L25">
            <v>1286.2962</v>
          </cell>
          <cell r="M25">
            <v>0.29749999999999999</v>
          </cell>
          <cell r="N25">
            <v>52.196399999999997</v>
          </cell>
          <cell r="O25">
            <v>49.021299999999997</v>
          </cell>
          <cell r="P25">
            <v>118.2546</v>
          </cell>
          <cell r="Q25">
            <v>51.001300000000001</v>
          </cell>
          <cell r="R25">
            <v>180.74709999999999</v>
          </cell>
          <cell r="S25">
            <v>246.55789999999999</v>
          </cell>
          <cell r="T25">
            <v>1220.5250000000001</v>
          </cell>
          <cell r="U25">
            <v>1045.3425</v>
          </cell>
          <cell r="V25">
            <v>127.5</v>
          </cell>
          <cell r="W25">
            <v>832.0729</v>
          </cell>
          <cell r="X25">
            <v>559.50959999999998</v>
          </cell>
          <cell r="Y25">
            <v>175.0821</v>
          </cell>
          <cell r="Z25">
            <v>172.71</v>
          </cell>
          <cell r="AA25">
            <v>75.466700000000003</v>
          </cell>
          <cell r="AB25">
            <v>26.916699999999999</v>
          </cell>
          <cell r="AC25">
            <v>5.7020999999999997</v>
          </cell>
          <cell r="AD25">
            <v>261.82420000000002</v>
          </cell>
          <cell r="AE25">
            <v>319.59500000000003</v>
          </cell>
          <cell r="AF25">
            <v>14.6646</v>
          </cell>
          <cell r="AG25">
            <v>120.9971</v>
          </cell>
          <cell r="AH25">
            <v>340</v>
          </cell>
          <cell r="AI25">
            <v>1250</v>
          </cell>
          <cell r="AJ25">
            <v>2150</v>
          </cell>
          <cell r="AK25">
            <v>0</v>
          </cell>
          <cell r="AL25">
            <v>100</v>
          </cell>
          <cell r="AM25">
            <v>228.4367</v>
          </cell>
          <cell r="AN25">
            <v>3000</v>
          </cell>
          <cell r="AO25">
            <v>246.50130000000001</v>
          </cell>
          <cell r="AP25">
            <v>441.17250000000001</v>
          </cell>
          <cell r="AQ25">
            <v>0</v>
          </cell>
          <cell r="AR25">
            <v>50.894599999999997</v>
          </cell>
          <cell r="AS25">
            <v>379.46539999999993</v>
          </cell>
          <cell r="AT25">
            <v>62.195799999999998</v>
          </cell>
          <cell r="AU25">
            <v>6.1954000000000002</v>
          </cell>
          <cell r="AV25">
            <v>228.8946</v>
          </cell>
          <cell r="AW25">
            <v>51.095399999999998</v>
          </cell>
          <cell r="AX25">
            <v>13.995000000000001</v>
          </cell>
          <cell r="AY25">
            <v>258.51749999999998</v>
          </cell>
          <cell r="AZ25">
            <v>274.9855</v>
          </cell>
          <cell r="BA25">
            <v>54.430399999999999</v>
          </cell>
          <cell r="BB25">
            <v>2.4417</v>
          </cell>
          <cell r="BC25">
            <v>200.33250000000001</v>
          </cell>
          <cell r="BD25">
            <v>290.02999999999997</v>
          </cell>
          <cell r="BE25">
            <v>702.14459999999997</v>
          </cell>
          <cell r="BF25">
            <v>800</v>
          </cell>
        </row>
        <row r="26">
          <cell r="D26">
            <v>10271.285</v>
          </cell>
          <cell r="E26">
            <v>0</v>
          </cell>
          <cell r="F26">
            <v>11513.5579</v>
          </cell>
          <cell r="G26"/>
          <cell r="H26"/>
          <cell r="I26">
            <v>0</v>
          </cell>
          <cell r="J26">
            <v>50.501300000000001</v>
          </cell>
          <cell r="K26">
            <v>0</v>
          </cell>
          <cell r="L26">
            <v>1337.0008</v>
          </cell>
          <cell r="M26">
            <v>0.29749999999999999</v>
          </cell>
          <cell r="N26">
            <v>29.910000000000004</v>
          </cell>
          <cell r="O26">
            <v>57.249200000000002</v>
          </cell>
          <cell r="P26">
            <v>191.84829999999999</v>
          </cell>
          <cell r="Q26">
            <v>41.6008</v>
          </cell>
          <cell r="R26">
            <v>178.74799999999999</v>
          </cell>
          <cell r="S26">
            <v>261.46119999999996</v>
          </cell>
          <cell r="T26">
            <v>1271.1992</v>
          </cell>
          <cell r="U26">
            <v>1197.9617000000001</v>
          </cell>
          <cell r="V26">
            <v>127.5</v>
          </cell>
          <cell r="W26">
            <v>789.57050000000004</v>
          </cell>
          <cell r="X26">
            <v>594.51130000000012</v>
          </cell>
          <cell r="Y26">
            <v>204.05419999999998</v>
          </cell>
          <cell r="Z26">
            <v>221.40960000000001</v>
          </cell>
          <cell r="AA26">
            <v>196.24879999999999</v>
          </cell>
          <cell r="AB26">
            <v>42.0017</v>
          </cell>
          <cell r="AC26">
            <v>16.036300000000001</v>
          </cell>
          <cell r="AD26">
            <v>294.37760000000003</v>
          </cell>
          <cell r="AE26">
            <v>413.23250000000002</v>
          </cell>
          <cell r="AF26">
            <v>28.706299999999999</v>
          </cell>
          <cell r="AG26">
            <v>124.7192</v>
          </cell>
          <cell r="AH26">
            <v>141.66669999999999</v>
          </cell>
          <cell r="AI26">
            <v>1200.0001</v>
          </cell>
          <cell r="AJ26">
            <v>2200</v>
          </cell>
          <cell r="AK26">
            <v>0</v>
          </cell>
          <cell r="AL26">
            <v>100</v>
          </cell>
          <cell r="AM26">
            <v>221.69540000000001</v>
          </cell>
          <cell r="AN26">
            <v>2125</v>
          </cell>
          <cell r="AO26">
            <v>302.99759999999998</v>
          </cell>
          <cell r="AP26">
            <v>534.97079999999994</v>
          </cell>
          <cell r="AQ26">
            <v>0</v>
          </cell>
          <cell r="AR26">
            <v>147.69999999999999</v>
          </cell>
          <cell r="AS26">
            <v>486.84839999999997</v>
          </cell>
          <cell r="AT26">
            <v>224.99790000000002</v>
          </cell>
          <cell r="AU26">
            <v>32.498800000000003</v>
          </cell>
          <cell r="AV26">
            <v>231.09799999999998</v>
          </cell>
          <cell r="AW26">
            <v>72.495400000000004</v>
          </cell>
          <cell r="AX26">
            <v>27.7971</v>
          </cell>
          <cell r="AY26">
            <v>270.51580000000001</v>
          </cell>
          <cell r="AZ26">
            <v>277.0958</v>
          </cell>
          <cell r="BA26">
            <v>174.12790000000001</v>
          </cell>
          <cell r="BB26">
            <v>7.5475000000000003</v>
          </cell>
          <cell r="BC26">
            <v>218.46250000000001</v>
          </cell>
          <cell r="BD26">
            <v>367.72789999999998</v>
          </cell>
          <cell r="BE26">
            <v>700.63879999999995</v>
          </cell>
          <cell r="BF26">
            <v>750</v>
          </cell>
        </row>
        <row r="27">
          <cell r="D27">
            <v>9263.7031999999999</v>
          </cell>
          <cell r="E27">
            <v>0</v>
          </cell>
          <cell r="F27">
            <v>12190.656999999997</v>
          </cell>
          <cell r="G27"/>
          <cell r="H27"/>
          <cell r="I27">
            <v>0</v>
          </cell>
          <cell r="J27">
            <v>55.86</v>
          </cell>
          <cell r="K27">
            <v>0</v>
          </cell>
          <cell r="L27">
            <v>1328</v>
          </cell>
          <cell r="M27">
            <v>0.30909999999999999</v>
          </cell>
          <cell r="N27">
            <v>35.7667</v>
          </cell>
          <cell r="O27">
            <v>75.117199999999997</v>
          </cell>
          <cell r="P27">
            <v>242.61869999999999</v>
          </cell>
          <cell r="Q27">
            <v>64.490899999999996</v>
          </cell>
          <cell r="R27">
            <v>285.00920000000002</v>
          </cell>
          <cell r="S27">
            <v>264.62880000000001</v>
          </cell>
          <cell r="T27">
            <v>1220.0171</v>
          </cell>
          <cell r="U27">
            <v>1227.5279</v>
          </cell>
          <cell r="V27">
            <v>265.00130000000001</v>
          </cell>
          <cell r="W27">
            <v>835.26219999999989</v>
          </cell>
          <cell r="X27">
            <v>614.51</v>
          </cell>
          <cell r="Y27">
            <v>195.4538</v>
          </cell>
          <cell r="Z27">
            <v>231.6088</v>
          </cell>
          <cell r="AA27">
            <v>194.5941</v>
          </cell>
          <cell r="AB27">
            <v>41.998800000000003</v>
          </cell>
          <cell r="AC27">
            <v>31.070399999999999</v>
          </cell>
          <cell r="AD27">
            <v>303.00380000000001</v>
          </cell>
          <cell r="AE27">
            <v>455.99630000000002</v>
          </cell>
          <cell r="AF27">
            <v>25.1571</v>
          </cell>
          <cell r="AG27">
            <v>126.44459999999999</v>
          </cell>
          <cell r="AH27">
            <v>0</v>
          </cell>
          <cell r="AI27">
            <v>850</v>
          </cell>
          <cell r="AJ27">
            <v>2250.0005000000001</v>
          </cell>
          <cell r="AK27">
            <v>0</v>
          </cell>
          <cell r="AL27">
            <v>100</v>
          </cell>
          <cell r="AM27">
            <v>222.42250000000001</v>
          </cell>
          <cell r="AN27">
            <v>2000</v>
          </cell>
          <cell r="AO27">
            <v>267.95799999999997</v>
          </cell>
          <cell r="AP27">
            <v>540.00800000000004</v>
          </cell>
          <cell r="AQ27">
            <v>0</v>
          </cell>
          <cell r="AR27">
            <v>157.1</v>
          </cell>
          <cell r="AS27">
            <v>466.59129999999999</v>
          </cell>
          <cell r="AT27">
            <v>230.9983</v>
          </cell>
          <cell r="AU27">
            <v>33.498800000000003</v>
          </cell>
          <cell r="AV27">
            <v>231.9992</v>
          </cell>
          <cell r="AW27">
            <v>79.995400000000004</v>
          </cell>
          <cell r="AX27">
            <v>25.495799999999999</v>
          </cell>
          <cell r="AY27">
            <v>271.9162</v>
          </cell>
          <cell r="AZ27">
            <v>284.7955</v>
          </cell>
          <cell r="BA27">
            <v>190.6267</v>
          </cell>
          <cell r="BB27">
            <v>8.4821000000000009</v>
          </cell>
          <cell r="BC27">
            <v>211.64580000000001</v>
          </cell>
          <cell r="BD27">
            <v>356.96460000000002</v>
          </cell>
          <cell r="BE27">
            <v>762.9896</v>
          </cell>
          <cell r="BF27">
            <v>550.00130000000001</v>
          </cell>
        </row>
        <row r="28">
          <cell r="D28">
            <v>8128.5041999999994</v>
          </cell>
          <cell r="E28">
            <v>0</v>
          </cell>
          <cell r="F28">
            <v>10414.3199</v>
          </cell>
          <cell r="G28"/>
          <cell r="H28"/>
          <cell r="I28">
            <v>0</v>
          </cell>
          <cell r="J28">
            <v>61.602499999999999</v>
          </cell>
          <cell r="K28">
            <v>0</v>
          </cell>
          <cell r="L28">
            <v>396.99959999999999</v>
          </cell>
          <cell r="M28">
            <v>0.30919999999999997</v>
          </cell>
          <cell r="N28">
            <v>41.168300000000002</v>
          </cell>
          <cell r="O28">
            <v>71.876300000000001</v>
          </cell>
          <cell r="P28">
            <v>162.19749999999999</v>
          </cell>
          <cell r="Q28">
            <v>56.490400000000001</v>
          </cell>
          <cell r="R28">
            <v>259.4751</v>
          </cell>
          <cell r="S28">
            <v>250.9213</v>
          </cell>
          <cell r="T28">
            <v>1252.2342000000001</v>
          </cell>
          <cell r="U28">
            <v>1212.4937000000002</v>
          </cell>
          <cell r="V28">
            <v>249.88</v>
          </cell>
          <cell r="W28">
            <v>789.75760000000002</v>
          </cell>
          <cell r="X28">
            <v>612.50920000000008</v>
          </cell>
          <cell r="Y28">
            <v>203.37880000000001</v>
          </cell>
          <cell r="Z28">
            <v>235.9092</v>
          </cell>
          <cell r="AA28">
            <v>200.7475</v>
          </cell>
          <cell r="AB28">
            <v>45.998800000000003</v>
          </cell>
          <cell r="AC28">
            <v>24.35</v>
          </cell>
          <cell r="AD28">
            <v>302.21629999999999</v>
          </cell>
          <cell r="AE28">
            <v>460.89330000000001</v>
          </cell>
          <cell r="AF28">
            <v>27.0121</v>
          </cell>
          <cell r="AG28">
            <v>126.88209999999999</v>
          </cell>
          <cell r="AH28">
            <v>0</v>
          </cell>
          <cell r="AI28">
            <v>1149.9995999999999</v>
          </cell>
          <cell r="AJ28">
            <v>2199.9996000000001</v>
          </cell>
          <cell r="AK28">
            <v>0</v>
          </cell>
          <cell r="AL28">
            <v>100</v>
          </cell>
          <cell r="AM28">
            <v>240.7038</v>
          </cell>
          <cell r="AN28">
            <v>3000</v>
          </cell>
          <cell r="AO28">
            <v>267.40289999999999</v>
          </cell>
          <cell r="AP28">
            <v>650.0471</v>
          </cell>
          <cell r="AQ28">
            <v>0</v>
          </cell>
          <cell r="AR28">
            <v>161.99790000000002</v>
          </cell>
          <cell r="AS28">
            <v>513.2242</v>
          </cell>
          <cell r="AT28">
            <v>228.00040000000001</v>
          </cell>
          <cell r="AU28">
            <v>34.497100000000003</v>
          </cell>
          <cell r="AV28">
            <v>236.79799999999997</v>
          </cell>
          <cell r="AW28">
            <v>78.5946</v>
          </cell>
          <cell r="AX28">
            <v>27.996700000000001</v>
          </cell>
          <cell r="AY28">
            <v>271.41750000000002</v>
          </cell>
          <cell r="AZ28">
            <v>297.09379999999999</v>
          </cell>
          <cell r="BA28">
            <v>192.36539999999999</v>
          </cell>
          <cell r="BB28">
            <v>8.0084</v>
          </cell>
          <cell r="BC28">
            <v>210.41040000000001</v>
          </cell>
          <cell r="BD28">
            <v>333.87290000000002</v>
          </cell>
          <cell r="BE28">
            <v>816.78539999999998</v>
          </cell>
          <cell r="BF28">
            <v>749.99299999999994</v>
          </cell>
        </row>
        <row r="29">
          <cell r="D29">
            <v>8380.0743000000002</v>
          </cell>
          <cell r="E29">
            <v>0</v>
          </cell>
          <cell r="F29">
            <v>7280.8268999999991</v>
          </cell>
          <cell r="G29"/>
          <cell r="H29"/>
          <cell r="I29">
            <v>0</v>
          </cell>
          <cell r="J29">
            <v>55.407899999999998</v>
          </cell>
          <cell r="K29">
            <v>0</v>
          </cell>
          <cell r="L29">
            <v>397.16419999999999</v>
          </cell>
          <cell r="M29">
            <v>0.29749999999999999</v>
          </cell>
          <cell r="N29">
            <v>52.482100000000003</v>
          </cell>
          <cell r="O29">
            <v>62.849599999999995</v>
          </cell>
          <cell r="P29">
            <v>122.2479</v>
          </cell>
          <cell r="Q29">
            <v>54.6004</v>
          </cell>
          <cell r="R29">
            <v>248.25460000000001</v>
          </cell>
          <cell r="S29">
            <v>275.29579999999999</v>
          </cell>
          <cell r="T29">
            <v>1265.2001</v>
          </cell>
          <cell r="U29">
            <v>1215.1396</v>
          </cell>
          <cell r="V29">
            <v>229.00130000000001</v>
          </cell>
          <cell r="W29">
            <v>809.29590000000007</v>
          </cell>
          <cell r="X29">
            <v>616.51120000000003</v>
          </cell>
          <cell r="Y29">
            <v>216.79089999999999</v>
          </cell>
          <cell r="Z29">
            <v>246.21</v>
          </cell>
          <cell r="AA29">
            <v>194.50209999999998</v>
          </cell>
          <cell r="AB29">
            <v>45</v>
          </cell>
          <cell r="AC29">
            <v>25.199100000000001</v>
          </cell>
          <cell r="AD29">
            <v>298.40129999999999</v>
          </cell>
          <cell r="AE29">
            <v>424.24830000000003</v>
          </cell>
          <cell r="AF29">
            <v>31.372500000000002</v>
          </cell>
          <cell r="AG29">
            <v>125.60749999999999</v>
          </cell>
          <cell r="AH29">
            <v>0</v>
          </cell>
          <cell r="AI29">
            <v>949.99800000000005</v>
          </cell>
          <cell r="AJ29">
            <v>2200.0024999999996</v>
          </cell>
          <cell r="AK29">
            <v>0</v>
          </cell>
          <cell r="AL29">
            <v>100</v>
          </cell>
          <cell r="AM29">
            <v>260.97460000000001</v>
          </cell>
          <cell r="AN29">
            <v>3000</v>
          </cell>
          <cell r="AO29">
            <v>248.9547</v>
          </cell>
          <cell r="AP29">
            <v>634.99130000000002</v>
          </cell>
          <cell r="AQ29">
            <v>0</v>
          </cell>
          <cell r="AR29">
            <v>166.49790000000002</v>
          </cell>
          <cell r="AS29">
            <v>485.15260000000001</v>
          </cell>
          <cell r="AT29">
            <v>226.99790000000002</v>
          </cell>
          <cell r="AU29">
            <v>35.497500000000002</v>
          </cell>
          <cell r="AV29">
            <v>231.09870000000001</v>
          </cell>
          <cell r="AW29">
            <v>81.497100000000003</v>
          </cell>
          <cell r="AX29">
            <v>21.897099999999998</v>
          </cell>
          <cell r="AY29">
            <v>254.12460000000002</v>
          </cell>
          <cell r="AZ29">
            <v>294.09749999999997</v>
          </cell>
          <cell r="BA29">
            <v>194.86250000000001</v>
          </cell>
          <cell r="BB29">
            <v>8.8550000000000004</v>
          </cell>
          <cell r="BC29">
            <v>175.94670000000002</v>
          </cell>
          <cell r="BD29">
            <v>342.6662</v>
          </cell>
          <cell r="BE29">
            <v>808.99039999999991</v>
          </cell>
          <cell r="BF29">
            <v>550.00130000000001</v>
          </cell>
        </row>
        <row r="30">
          <cell r="D30">
            <v>9021.1494999999995</v>
          </cell>
          <cell r="E30">
            <v>0</v>
          </cell>
          <cell r="F30">
            <v>9441.9198000000015</v>
          </cell>
          <cell r="G30"/>
          <cell r="H30"/>
          <cell r="I30">
            <v>0</v>
          </cell>
          <cell r="J30">
            <v>54.872100000000003</v>
          </cell>
          <cell r="K30">
            <v>0</v>
          </cell>
          <cell r="L30">
            <v>393.08249999999998</v>
          </cell>
          <cell r="M30">
            <v>0.29749999999999999</v>
          </cell>
          <cell r="N30">
            <v>46.082899999999995</v>
          </cell>
          <cell r="O30">
            <v>64.889200000000002</v>
          </cell>
          <cell r="P30">
            <v>119.0046</v>
          </cell>
          <cell r="Q30">
            <v>57.601700000000001</v>
          </cell>
          <cell r="R30">
            <v>256.11669999999998</v>
          </cell>
          <cell r="S30">
            <v>262.21379999999999</v>
          </cell>
          <cell r="T30">
            <v>1245.7483999999999</v>
          </cell>
          <cell r="U30">
            <v>1200.4729</v>
          </cell>
          <cell r="V30">
            <v>228.9008</v>
          </cell>
          <cell r="W30">
            <v>813.61130000000003</v>
          </cell>
          <cell r="X30">
            <v>626.51170000000002</v>
          </cell>
          <cell r="Y30">
            <v>217.91329999999999</v>
          </cell>
          <cell r="Z30">
            <v>236.1096</v>
          </cell>
          <cell r="AA30">
            <v>185.98339999999999</v>
          </cell>
          <cell r="AB30">
            <v>46.998699999999999</v>
          </cell>
          <cell r="AC30">
            <v>23.051300000000001</v>
          </cell>
          <cell r="AD30">
            <v>306.59050000000002</v>
          </cell>
          <cell r="AE30">
            <v>404.52910000000003</v>
          </cell>
          <cell r="AF30">
            <v>29.5488</v>
          </cell>
          <cell r="AG30">
            <v>127.80960000000002</v>
          </cell>
          <cell r="AH30">
            <v>229.99959999999999</v>
          </cell>
          <cell r="AI30">
            <v>1200.0003999999999</v>
          </cell>
          <cell r="AJ30">
            <v>2200</v>
          </cell>
          <cell r="AK30">
            <v>0</v>
          </cell>
          <cell r="AL30">
            <v>100</v>
          </cell>
          <cell r="AM30">
            <v>256.58499999999998</v>
          </cell>
          <cell r="AN30">
            <v>3000</v>
          </cell>
          <cell r="AO30">
            <v>279.64049999999997</v>
          </cell>
          <cell r="AP30">
            <v>602.02539999999999</v>
          </cell>
          <cell r="AQ30">
            <v>0</v>
          </cell>
          <cell r="AR30">
            <v>151.69830000000002</v>
          </cell>
          <cell r="AS30">
            <v>530.1871000000001</v>
          </cell>
          <cell r="AT30">
            <v>221.99720000000002</v>
          </cell>
          <cell r="AU30">
            <v>34.2988</v>
          </cell>
          <cell r="AV30">
            <v>236.50330000000002</v>
          </cell>
          <cell r="AW30">
            <v>77.795400000000001</v>
          </cell>
          <cell r="AX30">
            <v>25.9954</v>
          </cell>
          <cell r="AY30">
            <v>269.01670000000001</v>
          </cell>
          <cell r="AZ30">
            <v>306.29449999999997</v>
          </cell>
          <cell r="BA30">
            <v>170.0796</v>
          </cell>
          <cell r="BB30">
            <v>8.5320999999999998</v>
          </cell>
          <cell r="BC30">
            <v>169.24379999999999</v>
          </cell>
          <cell r="BD30">
            <v>341.41460000000001</v>
          </cell>
          <cell r="BE30">
            <v>816.42920000000004</v>
          </cell>
          <cell r="BF30">
            <v>750</v>
          </cell>
        </row>
        <row r="31">
          <cell r="D31">
            <v>9369.0857999999989</v>
          </cell>
          <cell r="E31">
            <v>0</v>
          </cell>
          <cell r="F31">
            <v>10108.627400000001</v>
          </cell>
          <cell r="G31"/>
          <cell r="H31"/>
          <cell r="I31">
            <v>0</v>
          </cell>
          <cell r="J31">
            <v>154.04090000000002</v>
          </cell>
          <cell r="K31">
            <v>0</v>
          </cell>
          <cell r="L31">
            <v>377.00080000000003</v>
          </cell>
          <cell r="M31">
            <v>0.29749999999999999</v>
          </cell>
          <cell r="N31">
            <v>46.581699999999998</v>
          </cell>
          <cell r="O31">
            <v>53.178800000000003</v>
          </cell>
          <cell r="P31">
            <v>119.0046</v>
          </cell>
          <cell r="Q31">
            <v>50.301299999999998</v>
          </cell>
          <cell r="R31">
            <v>223.40460000000002</v>
          </cell>
          <cell r="S31">
            <v>250.19209999999998</v>
          </cell>
          <cell r="T31">
            <v>1211.0775000000001</v>
          </cell>
          <cell r="U31">
            <v>1176.1321</v>
          </cell>
          <cell r="V31">
            <v>213.99960000000002</v>
          </cell>
          <cell r="W31">
            <v>756.94679999999994</v>
          </cell>
          <cell r="X31">
            <v>576.0104</v>
          </cell>
          <cell r="Y31">
            <v>201.00130000000001</v>
          </cell>
          <cell r="Z31">
            <v>172.71</v>
          </cell>
          <cell r="AA31">
            <v>134.11949999999999</v>
          </cell>
          <cell r="AB31">
            <v>25.000799999999998</v>
          </cell>
          <cell r="AC31">
            <v>17.458300000000001</v>
          </cell>
          <cell r="AD31">
            <v>304.80259999999998</v>
          </cell>
          <cell r="AE31">
            <v>354.9742</v>
          </cell>
          <cell r="AF31">
            <v>22.824200000000001</v>
          </cell>
          <cell r="AG31">
            <v>128.16499999999999</v>
          </cell>
          <cell r="AH31">
            <v>359.99959999999999</v>
          </cell>
          <cell r="AI31">
            <v>1150.0025000000001</v>
          </cell>
          <cell r="AJ31">
            <v>2149.9996000000001</v>
          </cell>
          <cell r="AK31">
            <v>0</v>
          </cell>
          <cell r="AL31">
            <v>100</v>
          </cell>
          <cell r="AM31">
            <v>256.52379999999999</v>
          </cell>
          <cell r="AN31">
            <v>3000</v>
          </cell>
          <cell r="AO31">
            <v>282.7937</v>
          </cell>
          <cell r="AP31">
            <v>587.58040000000005</v>
          </cell>
          <cell r="AQ31">
            <v>0</v>
          </cell>
          <cell r="AR31">
            <v>90.995399999999989</v>
          </cell>
          <cell r="AS31">
            <v>415.03419999999994</v>
          </cell>
          <cell r="AT31">
            <v>135.9958</v>
          </cell>
          <cell r="AU31">
            <v>21.695399999999999</v>
          </cell>
          <cell r="AV31">
            <v>233.5958</v>
          </cell>
          <cell r="AW31">
            <v>63.995400000000004</v>
          </cell>
          <cell r="AX31">
            <v>21.9954</v>
          </cell>
          <cell r="AY31">
            <v>262.41509999999994</v>
          </cell>
          <cell r="AZ31">
            <v>287.29409999999996</v>
          </cell>
          <cell r="BA31">
            <v>88.665400000000005</v>
          </cell>
          <cell r="BB31">
            <v>4.6238000000000001</v>
          </cell>
          <cell r="BC31">
            <v>155.58499999999998</v>
          </cell>
          <cell r="BD31">
            <v>290.1379</v>
          </cell>
          <cell r="BE31">
            <v>837.43209999999999</v>
          </cell>
          <cell r="BF31">
            <v>749.99950000000001</v>
          </cell>
        </row>
        <row r="32">
          <cell r="D32">
            <v>11979.4861</v>
          </cell>
          <cell r="E32">
            <v>0</v>
          </cell>
          <cell r="F32">
            <v>10566.545500000002</v>
          </cell>
          <cell r="G32"/>
          <cell r="H32"/>
          <cell r="I32">
            <v>0</v>
          </cell>
          <cell r="J32">
            <v>201.49959999999999</v>
          </cell>
          <cell r="K32">
            <v>0</v>
          </cell>
          <cell r="L32">
            <v>376.00040000000001</v>
          </cell>
          <cell r="M32">
            <v>0.29749999999999999</v>
          </cell>
          <cell r="N32">
            <v>35.1601</v>
          </cell>
          <cell r="O32">
            <v>47.2913</v>
          </cell>
          <cell r="P32">
            <v>142.39879999999999</v>
          </cell>
          <cell r="Q32">
            <v>47.501300000000001</v>
          </cell>
          <cell r="R32">
            <v>188.43170000000001</v>
          </cell>
          <cell r="S32">
            <v>243.8425</v>
          </cell>
          <cell r="T32">
            <v>1214.0000000000002</v>
          </cell>
          <cell r="U32">
            <v>1201.4695999999999</v>
          </cell>
          <cell r="V32">
            <v>163.9975</v>
          </cell>
          <cell r="W32">
            <v>622.94589999999994</v>
          </cell>
          <cell r="X32">
            <v>507.11</v>
          </cell>
          <cell r="Y32">
            <v>170.80670000000001</v>
          </cell>
          <cell r="Z32">
            <v>172.71</v>
          </cell>
          <cell r="AA32">
            <v>70.240799999999993</v>
          </cell>
          <cell r="AB32">
            <v>9.9992000000000001</v>
          </cell>
          <cell r="AC32">
            <v>2.125</v>
          </cell>
          <cell r="AD32">
            <v>265.62459999999999</v>
          </cell>
          <cell r="AE32">
            <v>302.7629</v>
          </cell>
          <cell r="AF32">
            <v>17.2896</v>
          </cell>
          <cell r="AG32">
            <v>120.9971</v>
          </cell>
          <cell r="AH32">
            <v>370.00130000000001</v>
          </cell>
          <cell r="AI32">
            <v>1300.0008</v>
          </cell>
          <cell r="AJ32">
            <v>2200.0001000000002</v>
          </cell>
          <cell r="AK32">
            <v>0</v>
          </cell>
          <cell r="AL32">
            <v>100</v>
          </cell>
          <cell r="AM32">
            <v>245.97120000000001</v>
          </cell>
          <cell r="AN32">
            <v>2125</v>
          </cell>
          <cell r="AO32">
            <v>241.14789999999999</v>
          </cell>
          <cell r="AP32">
            <v>552.39210000000003</v>
          </cell>
          <cell r="AQ32">
            <v>0</v>
          </cell>
          <cell r="AR32">
            <v>51.995399999999997</v>
          </cell>
          <cell r="AS32">
            <v>355.55459999999999</v>
          </cell>
          <cell r="AT32">
            <v>79.197100000000006</v>
          </cell>
          <cell r="AU32">
            <v>6.5953999999999997</v>
          </cell>
          <cell r="AV32">
            <v>228.39580000000001</v>
          </cell>
          <cell r="AW32">
            <v>50.197099999999999</v>
          </cell>
          <cell r="AX32">
            <v>17.996700000000001</v>
          </cell>
          <cell r="AY32">
            <v>253.91499999999999</v>
          </cell>
          <cell r="AZ32">
            <v>258.99630000000002</v>
          </cell>
          <cell r="BA32">
            <v>53.199199999999998</v>
          </cell>
          <cell r="BB32">
            <v>2.6663000000000001</v>
          </cell>
          <cell r="BC32">
            <v>147.3792</v>
          </cell>
          <cell r="BD32">
            <v>257.6429</v>
          </cell>
          <cell r="BE32">
            <v>742.96879999999999</v>
          </cell>
          <cell r="BF32">
            <v>800</v>
          </cell>
        </row>
        <row r="33">
          <cell r="D33">
            <v>11670.672699999999</v>
          </cell>
          <cell r="E33">
            <v>0</v>
          </cell>
          <cell r="F33">
            <v>8163.4395999999988</v>
          </cell>
          <cell r="G33"/>
          <cell r="H33"/>
          <cell r="I33">
            <v>0</v>
          </cell>
          <cell r="J33">
            <v>53.598799999999997</v>
          </cell>
          <cell r="K33">
            <v>0</v>
          </cell>
          <cell r="L33">
            <v>455.99879999999996</v>
          </cell>
          <cell r="M33">
            <v>0.29749999999999999</v>
          </cell>
          <cell r="N33">
            <v>43.4726</v>
          </cell>
          <cell r="O33">
            <v>71.241399999999999</v>
          </cell>
          <cell r="P33">
            <v>223.49669999999998</v>
          </cell>
          <cell r="Q33">
            <v>46.101300000000002</v>
          </cell>
          <cell r="R33">
            <v>178.7551</v>
          </cell>
          <cell r="S33">
            <v>254.11789999999999</v>
          </cell>
          <cell r="T33">
            <v>1247.4346</v>
          </cell>
          <cell r="U33">
            <v>1172.3787999999997</v>
          </cell>
          <cell r="V33">
            <v>162.13749999999999</v>
          </cell>
          <cell r="W33">
            <v>758.60950000000003</v>
          </cell>
          <cell r="X33">
            <v>594.50960000000009</v>
          </cell>
          <cell r="Y33">
            <v>224.1962</v>
          </cell>
          <cell r="Z33">
            <v>225.40880000000001</v>
          </cell>
          <cell r="AA33">
            <v>184.595</v>
          </cell>
          <cell r="AB33">
            <v>38.999600000000001</v>
          </cell>
          <cell r="AC33">
            <v>23.067999999999998</v>
          </cell>
          <cell r="AD33">
            <v>276.6705</v>
          </cell>
          <cell r="AE33">
            <v>376.18500000000006</v>
          </cell>
          <cell r="AF33">
            <v>28.257099999999998</v>
          </cell>
          <cell r="AG33">
            <v>125.69329999999999</v>
          </cell>
          <cell r="AH33">
            <v>370</v>
          </cell>
          <cell r="AI33">
            <v>1200.0021000000002</v>
          </cell>
          <cell r="AJ33">
            <v>2149.9991</v>
          </cell>
          <cell r="AK33">
            <v>0</v>
          </cell>
          <cell r="AL33">
            <v>100</v>
          </cell>
          <cell r="AM33">
            <v>205.4179</v>
          </cell>
          <cell r="AN33">
            <v>4299.9992000000002</v>
          </cell>
          <cell r="AO33">
            <v>258.97040000000004</v>
          </cell>
          <cell r="AP33">
            <v>790.83210000000008</v>
          </cell>
          <cell r="AQ33">
            <v>0</v>
          </cell>
          <cell r="AR33">
            <v>162.99959999999999</v>
          </cell>
          <cell r="AS33">
            <v>508.74799999999999</v>
          </cell>
          <cell r="AT33">
            <v>224.99790000000002</v>
          </cell>
          <cell r="AU33">
            <v>33.897500000000001</v>
          </cell>
          <cell r="AV33">
            <v>236.59960000000001</v>
          </cell>
          <cell r="AW33">
            <v>74.395399999999995</v>
          </cell>
          <cell r="AX33">
            <v>22.995000000000001</v>
          </cell>
          <cell r="AY33">
            <v>266.41550000000001</v>
          </cell>
          <cell r="AZ33">
            <v>287.7971</v>
          </cell>
          <cell r="BA33">
            <v>171.11259999999999</v>
          </cell>
          <cell r="BB33">
            <v>7.8471000000000002</v>
          </cell>
          <cell r="BC33">
            <v>162.4742</v>
          </cell>
          <cell r="BD33">
            <v>322.69670000000002</v>
          </cell>
          <cell r="BE33">
            <v>880.08500000000004</v>
          </cell>
          <cell r="BF33">
            <v>749.99959999999999</v>
          </cell>
        </row>
        <row r="34">
          <cell r="D34">
            <v>10794.833299999998</v>
          </cell>
          <cell r="E34">
            <v>0</v>
          </cell>
          <cell r="F34">
            <v>7022.3446000000004</v>
          </cell>
          <cell r="G34"/>
          <cell r="H34"/>
          <cell r="I34">
            <v>0</v>
          </cell>
          <cell r="J34">
            <v>48.12</v>
          </cell>
          <cell r="K34">
            <v>0</v>
          </cell>
          <cell r="L34">
            <v>1304</v>
          </cell>
          <cell r="M34">
            <v>0.29749999999999999</v>
          </cell>
          <cell r="N34">
            <v>39.3309</v>
          </cell>
          <cell r="O34">
            <v>75.3292</v>
          </cell>
          <cell r="P34">
            <v>165.29750000000001</v>
          </cell>
          <cell r="Q34">
            <v>63.102499999999999</v>
          </cell>
          <cell r="R34">
            <v>234.6763</v>
          </cell>
          <cell r="S34">
            <v>265.08370000000002</v>
          </cell>
          <cell r="T34">
            <v>1275.8417000000002</v>
          </cell>
          <cell r="U34">
            <v>1273.3138000000001</v>
          </cell>
          <cell r="V34">
            <v>151.80500000000001</v>
          </cell>
          <cell r="W34">
            <v>814.0213</v>
          </cell>
          <cell r="X34">
            <v>629.50960000000009</v>
          </cell>
          <cell r="Y34">
            <v>221.88749999999999</v>
          </cell>
          <cell r="Z34">
            <v>202.81040000000002</v>
          </cell>
          <cell r="AA34">
            <v>180.9513</v>
          </cell>
          <cell r="AB34">
            <v>45.002899999999997</v>
          </cell>
          <cell r="AC34">
            <v>25.067900000000002</v>
          </cell>
          <cell r="AD34">
            <v>306.4425</v>
          </cell>
          <cell r="AE34">
            <v>423.17790000000002</v>
          </cell>
          <cell r="AF34">
            <v>28.843699999999998</v>
          </cell>
          <cell r="AG34">
            <v>128.06630000000001</v>
          </cell>
          <cell r="AH34">
            <v>369.99829999999997</v>
          </cell>
          <cell r="AI34">
            <v>1350.0011999999999</v>
          </cell>
          <cell r="AJ34">
            <v>2250.0009</v>
          </cell>
          <cell r="AK34">
            <v>0</v>
          </cell>
          <cell r="AL34">
            <v>100</v>
          </cell>
          <cell r="AM34">
            <v>225.03829999999999</v>
          </cell>
          <cell r="AN34">
            <v>3000</v>
          </cell>
          <cell r="AO34">
            <v>271.84450000000004</v>
          </cell>
          <cell r="AP34">
            <v>838.46589999999992</v>
          </cell>
          <cell r="AQ34">
            <v>0</v>
          </cell>
          <cell r="AR34">
            <v>162.9</v>
          </cell>
          <cell r="AS34">
            <v>502.88460000000003</v>
          </cell>
          <cell r="AT34">
            <v>234.59879999999998</v>
          </cell>
          <cell r="AU34">
            <v>35.197900000000004</v>
          </cell>
          <cell r="AV34">
            <v>216.49709999999999</v>
          </cell>
          <cell r="AW34">
            <v>76.595399999999998</v>
          </cell>
          <cell r="AX34">
            <v>24.8963</v>
          </cell>
          <cell r="AY34">
            <v>257.49540000000002</v>
          </cell>
          <cell r="AZ34">
            <v>315.39339999999999</v>
          </cell>
          <cell r="BA34">
            <v>185.21170000000001</v>
          </cell>
          <cell r="BB34">
            <v>8.5191999999999997</v>
          </cell>
          <cell r="BC34">
            <v>175.31959999999998</v>
          </cell>
          <cell r="BD34">
            <v>345.18119999999999</v>
          </cell>
          <cell r="BE34">
            <v>856.74579999999992</v>
          </cell>
          <cell r="BF34">
            <v>800.00049999999999</v>
          </cell>
        </row>
        <row r="35">
          <cell r="D35">
            <v>9412.2273999999998</v>
          </cell>
          <cell r="E35">
            <v>0</v>
          </cell>
          <cell r="F35">
            <v>7608.3037999999997</v>
          </cell>
          <cell r="G35"/>
          <cell r="H35"/>
          <cell r="I35">
            <v>0</v>
          </cell>
          <cell r="J35">
            <v>205.7004</v>
          </cell>
          <cell r="K35">
            <v>0</v>
          </cell>
          <cell r="L35">
            <v>1306.45</v>
          </cell>
          <cell r="M35">
            <v>0.29749999999999999</v>
          </cell>
          <cell r="N35">
            <v>35.711200000000005</v>
          </cell>
          <cell r="O35">
            <v>72.620800000000003</v>
          </cell>
          <cell r="P35">
            <v>137.9975</v>
          </cell>
          <cell r="Q35">
            <v>47.101700000000001</v>
          </cell>
          <cell r="R35">
            <v>238.68379999999999</v>
          </cell>
          <cell r="S35">
            <v>262.4325</v>
          </cell>
          <cell r="T35">
            <v>1197.2995999999998</v>
          </cell>
          <cell r="U35">
            <v>1155.5288</v>
          </cell>
          <cell r="V35">
            <v>359.40000000000003</v>
          </cell>
          <cell r="W35">
            <v>860.99090000000001</v>
          </cell>
          <cell r="X35">
            <v>614.00920000000008</v>
          </cell>
          <cell r="Y35">
            <v>229.9941</v>
          </cell>
          <cell r="Z35">
            <v>244.6088</v>
          </cell>
          <cell r="AA35">
            <v>183.62549999999999</v>
          </cell>
          <cell r="AB35">
            <v>43.000399999999999</v>
          </cell>
          <cell r="AC35">
            <v>26.018799999999999</v>
          </cell>
          <cell r="AD35">
            <v>305.36630000000002</v>
          </cell>
          <cell r="AE35">
            <v>424.3329</v>
          </cell>
          <cell r="AF35">
            <v>29.4621</v>
          </cell>
          <cell r="AG35">
            <v>127.9992</v>
          </cell>
          <cell r="AH35">
            <v>374.99919999999997</v>
          </cell>
          <cell r="AI35">
            <v>1299.9930999999999</v>
          </cell>
          <cell r="AJ35">
            <v>2300.0003999999999</v>
          </cell>
          <cell r="AK35">
            <v>0</v>
          </cell>
          <cell r="AL35">
            <v>1100</v>
          </cell>
          <cell r="AM35">
            <v>255.84710000000001</v>
          </cell>
          <cell r="AN35">
            <v>3000</v>
          </cell>
          <cell r="AO35">
            <v>269.85929999999996</v>
          </cell>
          <cell r="AP35">
            <v>868.94299999999998</v>
          </cell>
          <cell r="AQ35">
            <v>0</v>
          </cell>
          <cell r="AR35">
            <v>165.49880000000002</v>
          </cell>
          <cell r="AS35">
            <v>494.54079999999999</v>
          </cell>
          <cell r="AT35">
            <v>244.09829999999999</v>
          </cell>
          <cell r="AU35">
            <v>34.698300000000003</v>
          </cell>
          <cell r="AV35">
            <v>236.09790000000001</v>
          </cell>
          <cell r="AW35">
            <v>73.895799999999994</v>
          </cell>
          <cell r="AX35">
            <v>25.596299999999999</v>
          </cell>
          <cell r="AY35">
            <v>248.85550000000001</v>
          </cell>
          <cell r="AZ35">
            <v>302.99590000000001</v>
          </cell>
          <cell r="BA35">
            <v>190.1979</v>
          </cell>
          <cell r="BB35">
            <v>8.8521000000000001</v>
          </cell>
          <cell r="BC35">
            <v>176.34460000000001</v>
          </cell>
          <cell r="BD35">
            <v>317.81510000000003</v>
          </cell>
          <cell r="BE35">
            <v>833.9846</v>
          </cell>
          <cell r="BF35">
            <v>750.00670000000002</v>
          </cell>
        </row>
        <row r="36">
          <cell r="D36">
            <v>9193.2979999999989</v>
          </cell>
          <cell r="E36">
            <v>0</v>
          </cell>
          <cell r="F36">
            <v>12986.794000000002</v>
          </cell>
          <cell r="G36"/>
          <cell r="H36"/>
          <cell r="I36">
            <v>0</v>
          </cell>
          <cell r="J36">
            <v>61.498800000000003</v>
          </cell>
          <cell r="K36">
            <v>0</v>
          </cell>
          <cell r="L36">
            <v>1483.0017</v>
          </cell>
          <cell r="M36">
            <v>0.29749999999999999</v>
          </cell>
          <cell r="N36">
            <v>52.333399999999997</v>
          </cell>
          <cell r="O36">
            <v>67.707999999999998</v>
          </cell>
          <cell r="P36">
            <v>184.99669999999998</v>
          </cell>
          <cell r="Q36">
            <v>53.602900000000005</v>
          </cell>
          <cell r="R36">
            <v>237.35090000000002</v>
          </cell>
          <cell r="S36">
            <v>281.71460000000002</v>
          </cell>
          <cell r="T36">
            <v>1213.2996000000001</v>
          </cell>
          <cell r="U36">
            <v>1149.5271000000002</v>
          </cell>
          <cell r="V36">
            <v>322</v>
          </cell>
          <cell r="W36">
            <v>821.49130000000002</v>
          </cell>
          <cell r="X36">
            <v>604.01080000000002</v>
          </cell>
          <cell r="Y36">
            <v>235.13330000000002</v>
          </cell>
          <cell r="Z36">
            <v>255.6104</v>
          </cell>
          <cell r="AA36">
            <v>181.643</v>
          </cell>
          <cell r="AB36">
            <v>40</v>
          </cell>
          <cell r="AC36">
            <v>25.0975</v>
          </cell>
          <cell r="AD36">
            <v>323.75880000000001</v>
          </cell>
          <cell r="AE36">
            <v>441.42169999999999</v>
          </cell>
          <cell r="AF36">
            <v>31.5563</v>
          </cell>
          <cell r="AG36">
            <v>128.01669999999999</v>
          </cell>
          <cell r="AH36">
            <v>375</v>
          </cell>
          <cell r="AI36">
            <v>1450.0012999999999</v>
          </cell>
          <cell r="AJ36">
            <v>2300.0003999999999</v>
          </cell>
          <cell r="AK36">
            <v>0</v>
          </cell>
          <cell r="AL36">
            <v>100</v>
          </cell>
          <cell r="AM36">
            <v>260.12880000000001</v>
          </cell>
          <cell r="AN36">
            <v>3000.0001000000002</v>
          </cell>
          <cell r="AO36">
            <v>282.6189</v>
          </cell>
          <cell r="AP36">
            <v>883.54089999999997</v>
          </cell>
          <cell r="AQ36">
            <v>0</v>
          </cell>
          <cell r="AR36">
            <v>159.89879999999999</v>
          </cell>
          <cell r="AS36">
            <v>516.15290000000005</v>
          </cell>
          <cell r="AT36">
            <v>239.9975</v>
          </cell>
          <cell r="AU36">
            <v>33.598799999999997</v>
          </cell>
          <cell r="AV36">
            <v>235.99879999999999</v>
          </cell>
          <cell r="AW36">
            <v>77.395799999999994</v>
          </cell>
          <cell r="AX36">
            <v>22.994599999999998</v>
          </cell>
          <cell r="AY36">
            <v>247.0976</v>
          </cell>
          <cell r="AZ36">
            <v>286.79590000000002</v>
          </cell>
          <cell r="BA36">
            <v>182.7954</v>
          </cell>
          <cell r="BB36">
            <v>8.5488</v>
          </cell>
          <cell r="BC36">
            <v>182.45670000000001</v>
          </cell>
          <cell r="BD36">
            <v>304.34379999999999</v>
          </cell>
          <cell r="BE36">
            <v>777.96420000000001</v>
          </cell>
          <cell r="BF36">
            <v>750.00000000000011</v>
          </cell>
        </row>
        <row r="37">
          <cell r="D37">
            <v>9362.018</v>
          </cell>
          <cell r="E37">
            <v>0</v>
          </cell>
          <cell r="F37">
            <v>6855.1720999999998</v>
          </cell>
          <cell r="G37"/>
          <cell r="H37"/>
          <cell r="I37">
            <v>0</v>
          </cell>
          <cell r="J37">
            <v>124.4462</v>
          </cell>
          <cell r="K37">
            <v>0</v>
          </cell>
          <cell r="L37">
            <v>375.00010000000003</v>
          </cell>
          <cell r="M37">
            <v>0.29749999999999999</v>
          </cell>
          <cell r="N37">
            <v>53.380499999999998</v>
          </cell>
          <cell r="O37">
            <v>59.519599999999997</v>
          </cell>
          <cell r="P37">
            <v>174.54669999999999</v>
          </cell>
          <cell r="Q37">
            <v>50.601700000000001</v>
          </cell>
          <cell r="R37">
            <v>247.94709999999998</v>
          </cell>
          <cell r="S37">
            <v>282.053</v>
          </cell>
          <cell r="T37">
            <v>1206.9990999999998</v>
          </cell>
          <cell r="U37">
            <v>1122.1147000000001</v>
          </cell>
          <cell r="V37">
            <v>308.49950000000001</v>
          </cell>
          <cell r="W37">
            <v>799.75790000000006</v>
          </cell>
          <cell r="X37">
            <v>624.00959999999998</v>
          </cell>
          <cell r="Y37">
            <v>241.36670000000001</v>
          </cell>
          <cell r="Z37">
            <v>251.01039999999998</v>
          </cell>
          <cell r="AA37">
            <v>178.1925</v>
          </cell>
          <cell r="AB37">
            <v>40</v>
          </cell>
          <cell r="AC37">
            <v>30.049199999999999</v>
          </cell>
          <cell r="AD37">
            <v>332.1463</v>
          </cell>
          <cell r="AE37">
            <v>386.78539999999998</v>
          </cell>
          <cell r="AF37">
            <v>28.615500000000001</v>
          </cell>
          <cell r="AG37">
            <v>124.5838</v>
          </cell>
          <cell r="AH37">
            <v>385.00130000000001</v>
          </cell>
          <cell r="AI37">
            <v>1349.9974999999999</v>
          </cell>
          <cell r="AJ37">
            <v>2249.9996000000001</v>
          </cell>
          <cell r="AK37">
            <v>0</v>
          </cell>
          <cell r="AL37">
            <v>1700</v>
          </cell>
          <cell r="AM37">
            <v>262.58749999999998</v>
          </cell>
          <cell r="AN37">
            <v>3000</v>
          </cell>
          <cell r="AO37">
            <v>279.32259999999997</v>
          </cell>
          <cell r="AP37">
            <v>919.25580000000002</v>
          </cell>
          <cell r="AQ37">
            <v>0</v>
          </cell>
          <cell r="AR37">
            <v>156.99919999999997</v>
          </cell>
          <cell r="AS37">
            <v>495.07260000000002</v>
          </cell>
          <cell r="AT37">
            <v>229.59879999999998</v>
          </cell>
          <cell r="AU37">
            <v>33.4983</v>
          </cell>
          <cell r="AV37">
            <v>236.99910000000003</v>
          </cell>
          <cell r="AW37">
            <v>78.796300000000002</v>
          </cell>
          <cell r="AX37">
            <v>22.394600000000001</v>
          </cell>
          <cell r="AY37">
            <v>256.36799999999999</v>
          </cell>
          <cell r="AZ37">
            <v>290.495</v>
          </cell>
          <cell r="BA37">
            <v>172.30499999999998</v>
          </cell>
          <cell r="BB37">
            <v>8.3828999999999994</v>
          </cell>
          <cell r="BC37">
            <v>184.14670000000001</v>
          </cell>
          <cell r="BD37">
            <v>298.59210000000002</v>
          </cell>
          <cell r="BE37">
            <v>813.41010000000006</v>
          </cell>
          <cell r="BF37">
            <v>750.00009999999997</v>
          </cell>
        </row>
        <row r="38">
          <cell r="D38">
            <v>8770.224400000001</v>
          </cell>
          <cell r="E38">
            <v>0</v>
          </cell>
          <cell r="F38">
            <v>9754.3903999999984</v>
          </cell>
          <cell r="G38"/>
          <cell r="H38"/>
          <cell r="I38">
            <v>0</v>
          </cell>
          <cell r="J38">
            <v>45.500799999999998</v>
          </cell>
          <cell r="K38">
            <v>0</v>
          </cell>
          <cell r="L38">
            <v>371.99879999999996</v>
          </cell>
          <cell r="M38">
            <v>0.29749999999999999</v>
          </cell>
          <cell r="N38">
            <v>40.853400000000001</v>
          </cell>
          <cell r="O38">
            <v>60.529200000000003</v>
          </cell>
          <cell r="P38">
            <v>136.04669999999999</v>
          </cell>
          <cell r="Q38">
            <v>47.302900000000001</v>
          </cell>
          <cell r="R38">
            <v>234.13499999999999</v>
          </cell>
          <cell r="S38">
            <v>280.9384</v>
          </cell>
          <cell r="T38">
            <v>1244.7495999999999</v>
          </cell>
          <cell r="U38">
            <v>1210.6461999999999</v>
          </cell>
          <cell r="V38">
            <v>230.00080000000003</v>
          </cell>
          <cell r="W38">
            <v>728.81580000000008</v>
          </cell>
          <cell r="X38">
            <v>581.00870000000009</v>
          </cell>
          <cell r="Y38">
            <v>222.61959999999999</v>
          </cell>
          <cell r="Z38">
            <v>161.3108</v>
          </cell>
          <cell r="AA38">
            <v>133.4033</v>
          </cell>
          <cell r="AB38">
            <v>30.999600000000001</v>
          </cell>
          <cell r="AC38">
            <v>14.6708</v>
          </cell>
          <cell r="AD38">
            <v>299.048</v>
          </cell>
          <cell r="AE38">
            <v>354.9742</v>
          </cell>
          <cell r="AF38">
            <v>31.9009</v>
          </cell>
          <cell r="AG38">
            <v>124.19550000000001</v>
          </cell>
          <cell r="AH38">
            <v>400.00040000000001</v>
          </cell>
          <cell r="AI38">
            <v>1249.9996000000001</v>
          </cell>
          <cell r="AJ38">
            <v>2199.9991999999997</v>
          </cell>
          <cell r="AK38">
            <v>0</v>
          </cell>
          <cell r="AL38">
            <v>1200</v>
          </cell>
          <cell r="AM38">
            <v>254.25169999999997</v>
          </cell>
          <cell r="AN38">
            <v>2125</v>
          </cell>
          <cell r="AO38">
            <v>274.69380000000001</v>
          </cell>
          <cell r="AP38">
            <v>756.11170000000004</v>
          </cell>
          <cell r="AQ38">
            <v>0</v>
          </cell>
          <cell r="AR38">
            <v>100.1996</v>
          </cell>
          <cell r="AS38">
            <v>427.99880000000002</v>
          </cell>
          <cell r="AT38">
            <v>139.69880000000001</v>
          </cell>
          <cell r="AU38">
            <v>21.099599999999999</v>
          </cell>
          <cell r="AV38">
            <v>235.69880000000001</v>
          </cell>
          <cell r="AW38">
            <v>63.7971</v>
          </cell>
          <cell r="AX38">
            <v>17.696300000000001</v>
          </cell>
          <cell r="AY38">
            <v>257.74540000000002</v>
          </cell>
          <cell r="AZ38">
            <v>256.54669999999999</v>
          </cell>
          <cell r="BA38">
            <v>83.103700000000003</v>
          </cell>
          <cell r="BB38">
            <v>4.7650000000000006</v>
          </cell>
          <cell r="BC38">
            <v>159.53629999999998</v>
          </cell>
          <cell r="BD38">
            <v>250.02340000000001</v>
          </cell>
          <cell r="BE38">
            <v>723.54240000000004</v>
          </cell>
          <cell r="BF38">
            <v>649.99919999999997</v>
          </cell>
        </row>
        <row r="39">
          <cell r="D39">
            <v>9646.0621000000028</v>
          </cell>
          <cell r="E39">
            <v>0</v>
          </cell>
          <cell r="F39">
            <v>7885.6710999999987</v>
          </cell>
          <cell r="G39"/>
          <cell r="H39"/>
          <cell r="I39">
            <v>0</v>
          </cell>
          <cell r="J39">
            <v>43</v>
          </cell>
          <cell r="K39">
            <v>0</v>
          </cell>
          <cell r="L39">
            <v>374.80169999999998</v>
          </cell>
          <cell r="M39">
            <v>4.2962999999999996</v>
          </cell>
          <cell r="N39">
            <v>45.843800000000002</v>
          </cell>
          <cell r="O39">
            <v>46.941299999999998</v>
          </cell>
          <cell r="P39">
            <v>169.09790000000001</v>
          </cell>
          <cell r="Q39">
            <v>45.500399999999999</v>
          </cell>
          <cell r="R39">
            <v>186.8904</v>
          </cell>
          <cell r="S39">
            <v>244.06</v>
          </cell>
          <cell r="T39">
            <v>1226.5491999999999</v>
          </cell>
          <cell r="U39">
            <v>1177.1072000000001</v>
          </cell>
          <cell r="V39">
            <v>116.16670000000001</v>
          </cell>
          <cell r="W39">
            <v>674.00589999999988</v>
          </cell>
          <cell r="X39">
            <v>511.00880000000001</v>
          </cell>
          <cell r="Y39">
            <v>184.4479</v>
          </cell>
          <cell r="Z39">
            <v>61.410800000000002</v>
          </cell>
          <cell r="AA39">
            <v>68.755499999999998</v>
          </cell>
          <cell r="AB39">
            <v>13.001300000000001</v>
          </cell>
          <cell r="AC39">
            <v>0</v>
          </cell>
          <cell r="AD39">
            <v>282.90289999999999</v>
          </cell>
          <cell r="AE39">
            <v>302.7629</v>
          </cell>
          <cell r="AF39">
            <v>14.944600000000001</v>
          </cell>
          <cell r="AG39">
            <v>122.4</v>
          </cell>
          <cell r="AH39">
            <v>400</v>
          </cell>
          <cell r="AI39">
            <v>1250</v>
          </cell>
          <cell r="AJ39">
            <v>2250.0003999999999</v>
          </cell>
          <cell r="AK39">
            <v>0</v>
          </cell>
          <cell r="AL39">
            <v>1200</v>
          </cell>
          <cell r="AM39">
            <v>224.60379999999998</v>
          </cell>
          <cell r="AN39">
            <v>2500.0012999999999</v>
          </cell>
          <cell r="AO39">
            <v>262.12130000000002</v>
          </cell>
          <cell r="AP39">
            <v>670.82120000000009</v>
          </cell>
          <cell r="AQ39">
            <v>0</v>
          </cell>
          <cell r="AR39">
            <v>72.495000000000005</v>
          </cell>
          <cell r="AS39">
            <v>353.1746</v>
          </cell>
          <cell r="AT39">
            <v>66.995000000000005</v>
          </cell>
          <cell r="AU39">
            <v>10.494999999999999</v>
          </cell>
          <cell r="AV39">
            <v>234.49539999999999</v>
          </cell>
          <cell r="AW39">
            <v>52.6967</v>
          </cell>
          <cell r="AX39">
            <v>15.2958</v>
          </cell>
          <cell r="AY39">
            <v>254.01499999999999</v>
          </cell>
          <cell r="AZ39">
            <v>282.3938</v>
          </cell>
          <cell r="BA39">
            <v>50.384599999999999</v>
          </cell>
          <cell r="BB39">
            <v>2.0888</v>
          </cell>
          <cell r="BC39">
            <v>148.75540000000001</v>
          </cell>
          <cell r="BD39">
            <v>233.03880000000001</v>
          </cell>
          <cell r="BE39">
            <v>680.5471</v>
          </cell>
          <cell r="BF39">
            <v>749.16669999999999</v>
          </cell>
        </row>
        <row r="40">
          <cell r="BI40">
            <v>614283.33079999988</v>
          </cell>
        </row>
      </sheetData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>
        <row r="5">
          <cell r="D5">
            <v>18368</v>
          </cell>
          <cell r="E5">
            <v>271705</v>
          </cell>
          <cell r="F5">
            <v>271706</v>
          </cell>
          <cell r="G5"/>
          <cell r="H5" t="str">
            <v>COD</v>
          </cell>
          <cell r="I5">
            <v>19581</v>
          </cell>
          <cell r="J5">
            <v>26983</v>
          </cell>
          <cell r="K5">
            <v>271704</v>
          </cell>
          <cell r="L5">
            <v>26987</v>
          </cell>
          <cell r="M5">
            <v>26989</v>
          </cell>
          <cell r="N5">
            <v>26990</v>
          </cell>
          <cell r="O5">
            <v>26992</v>
          </cell>
          <cell r="P5">
            <v>26993</v>
          </cell>
          <cell r="Q5">
            <v>26995</v>
          </cell>
          <cell r="R5">
            <v>26996</v>
          </cell>
          <cell r="S5">
            <v>27001</v>
          </cell>
          <cell r="T5">
            <v>27003</v>
          </cell>
          <cell r="U5">
            <v>27004</v>
          </cell>
          <cell r="V5">
            <v>27005</v>
          </cell>
          <cell r="W5">
            <v>27166</v>
          </cell>
          <cell r="X5">
            <v>27167</v>
          </cell>
          <cell r="Y5">
            <v>27170</v>
          </cell>
          <cell r="Z5">
            <v>27147</v>
          </cell>
          <cell r="AA5">
            <v>27148</v>
          </cell>
          <cell r="AB5">
            <v>27149</v>
          </cell>
          <cell r="AC5">
            <v>271703</v>
          </cell>
          <cell r="AD5">
            <v>27150</v>
          </cell>
          <cell r="AE5">
            <v>27151</v>
          </cell>
          <cell r="AF5">
            <v>27152</v>
          </cell>
          <cell r="AG5">
            <v>224822</v>
          </cell>
          <cell r="AH5">
            <v>27146</v>
          </cell>
          <cell r="AI5">
            <v>27165</v>
          </cell>
          <cell r="AJ5">
            <v>27006</v>
          </cell>
          <cell r="AK5">
            <v>27086</v>
          </cell>
          <cell r="AL5">
            <v>275407</v>
          </cell>
          <cell r="AM5">
            <v>275408</v>
          </cell>
          <cell r="AN5">
            <v>275406</v>
          </cell>
          <cell r="AO5">
            <v>27161</v>
          </cell>
          <cell r="AP5">
            <v>27162</v>
          </cell>
          <cell r="AQ5">
            <v>27164</v>
          </cell>
          <cell r="AR5">
            <v>27141</v>
          </cell>
          <cell r="AS5">
            <v>27142</v>
          </cell>
          <cell r="AT5">
            <v>27143</v>
          </cell>
          <cell r="AU5">
            <v>27144</v>
          </cell>
          <cell r="AV5">
            <v>27145</v>
          </cell>
          <cell r="AW5">
            <v>27089</v>
          </cell>
          <cell r="AX5">
            <v>27090</v>
          </cell>
          <cell r="AY5">
            <v>27091</v>
          </cell>
          <cell r="AZ5">
            <v>27081</v>
          </cell>
          <cell r="BA5">
            <v>27082</v>
          </cell>
          <cell r="BB5">
            <v>27083</v>
          </cell>
          <cell r="BC5">
            <v>27084</v>
          </cell>
          <cell r="BD5">
            <v>27085</v>
          </cell>
          <cell r="BE5">
            <v>27088</v>
          </cell>
          <cell r="BF5">
            <v>27087</v>
          </cell>
        </row>
        <row r="6">
          <cell r="D6" t="str">
            <v>MS</v>
          </cell>
          <cell r="E6" t="str">
            <v>SP</v>
          </cell>
          <cell r="F6" t="str">
            <v>SP</v>
          </cell>
          <cell r="G6"/>
          <cell r="H6" t="str">
            <v>UF</v>
          </cell>
          <cell r="I6" t="str">
            <v>MS</v>
          </cell>
          <cell r="J6" t="str">
            <v>MS</v>
          </cell>
          <cell r="K6" t="str">
            <v>MS</v>
          </cell>
          <cell r="L6" t="str">
            <v>MS</v>
          </cell>
          <cell r="M6" t="str">
            <v>SP</v>
          </cell>
          <cell r="N6" t="str">
            <v>SP</v>
          </cell>
          <cell r="O6" t="str">
            <v>SP</v>
          </cell>
          <cell r="P6" t="str">
            <v>SP</v>
          </cell>
          <cell r="Q6" t="str">
            <v>SP</v>
          </cell>
          <cell r="R6" t="str">
            <v>SP</v>
          </cell>
          <cell r="S6" t="str">
            <v>SP</v>
          </cell>
          <cell r="T6" t="str">
            <v>SP</v>
          </cell>
          <cell r="U6" t="str">
            <v>SP</v>
          </cell>
          <cell r="V6" t="str">
            <v>SP</v>
          </cell>
          <cell r="W6" t="str">
            <v>SP</v>
          </cell>
          <cell r="X6" t="str">
            <v>SP</v>
          </cell>
          <cell r="Y6" t="str">
            <v>SP</v>
          </cell>
          <cell r="Z6" t="str">
            <v>SP</v>
          </cell>
          <cell r="AA6" t="str">
            <v>SP</v>
          </cell>
          <cell r="AB6" t="str">
            <v>SP</v>
          </cell>
          <cell r="AC6" t="str">
            <v>SP</v>
          </cell>
          <cell r="AD6" t="str">
            <v>SP</v>
          </cell>
          <cell r="AE6" t="str">
            <v>SP</v>
          </cell>
          <cell r="AF6" t="str">
            <v>SP</v>
          </cell>
          <cell r="AG6" t="str">
            <v>SP</v>
          </cell>
          <cell r="AH6" t="str">
            <v>SP</v>
          </cell>
          <cell r="AI6" t="str">
            <v>PR</v>
          </cell>
          <cell r="AJ6" t="str">
            <v>SP</v>
          </cell>
          <cell r="AK6" t="str">
            <v>RS</v>
          </cell>
          <cell r="AL6" t="str">
            <v>SP</v>
          </cell>
          <cell r="AM6" t="str">
            <v>SP</v>
          </cell>
          <cell r="AN6" t="str">
            <v>SP</v>
          </cell>
          <cell r="AO6" t="str">
            <v>PR</v>
          </cell>
          <cell r="AP6" t="str">
            <v>PR</v>
          </cell>
          <cell r="AQ6" t="str">
            <v>PR</v>
          </cell>
          <cell r="AR6" t="str">
            <v>SC</v>
          </cell>
          <cell r="AS6" t="str">
            <v>SC</v>
          </cell>
          <cell r="AT6" t="str">
            <v>SC</v>
          </cell>
          <cell r="AU6" t="str">
            <v>SC</v>
          </cell>
          <cell r="AV6" t="str">
            <v>SC</v>
          </cell>
          <cell r="AW6" t="str">
            <v>SC</v>
          </cell>
          <cell r="AX6" t="str">
            <v>SC</v>
          </cell>
          <cell r="AY6" t="str">
            <v>SC</v>
          </cell>
          <cell r="AZ6" t="str">
            <v>SC</v>
          </cell>
          <cell r="BA6" t="str">
            <v>RS</v>
          </cell>
          <cell r="BB6" t="str">
            <v>RS</v>
          </cell>
          <cell r="BC6" t="str">
            <v>RS</v>
          </cell>
          <cell r="BD6" t="str">
            <v>RS</v>
          </cell>
          <cell r="BE6" t="str">
            <v>RS</v>
          </cell>
          <cell r="BF6" t="str">
            <v>RS</v>
          </cell>
        </row>
        <row r="7">
          <cell r="D7">
            <v>2</v>
          </cell>
          <cell r="E7">
            <v>3</v>
          </cell>
          <cell r="F7">
            <v>4</v>
          </cell>
          <cell r="G7">
            <v>5</v>
          </cell>
          <cell r="H7">
            <v>6</v>
          </cell>
          <cell r="I7">
            <v>7</v>
          </cell>
          <cell r="J7">
            <v>8</v>
          </cell>
          <cell r="K7">
            <v>9</v>
          </cell>
          <cell r="L7">
            <v>10</v>
          </cell>
          <cell r="M7">
            <v>11</v>
          </cell>
          <cell r="N7">
            <v>12</v>
          </cell>
          <cell r="O7">
            <v>13</v>
          </cell>
          <cell r="P7">
            <v>14</v>
          </cell>
          <cell r="Q7">
            <v>15</v>
          </cell>
          <cell r="R7">
            <v>16</v>
          </cell>
          <cell r="S7">
            <v>17</v>
          </cell>
          <cell r="T7">
            <v>18</v>
          </cell>
          <cell r="U7">
            <v>19</v>
          </cell>
          <cell r="V7">
            <v>20</v>
          </cell>
          <cell r="W7">
            <v>21</v>
          </cell>
          <cell r="X7">
            <v>22</v>
          </cell>
          <cell r="Y7">
            <v>23</v>
          </cell>
          <cell r="Z7">
            <v>24</v>
          </cell>
          <cell r="AA7">
            <v>25</v>
          </cell>
          <cell r="AB7">
            <v>26</v>
          </cell>
          <cell r="AC7">
            <v>27</v>
          </cell>
          <cell r="AD7">
            <v>28</v>
          </cell>
          <cell r="AE7">
            <v>29</v>
          </cell>
          <cell r="AF7">
            <v>30</v>
          </cell>
          <cell r="AG7">
            <v>31</v>
          </cell>
          <cell r="AH7">
            <v>32</v>
          </cell>
          <cell r="AI7">
            <v>33</v>
          </cell>
          <cell r="AJ7">
            <v>34</v>
          </cell>
          <cell r="AK7">
            <v>35</v>
          </cell>
          <cell r="AL7">
            <v>36</v>
          </cell>
          <cell r="AM7">
            <v>37</v>
          </cell>
          <cell r="AN7">
            <v>38</v>
          </cell>
          <cell r="AO7">
            <v>39</v>
          </cell>
          <cell r="AP7">
            <v>40</v>
          </cell>
          <cell r="AQ7">
            <v>41</v>
          </cell>
          <cell r="AR7">
            <v>42</v>
          </cell>
          <cell r="AS7">
            <v>43</v>
          </cell>
          <cell r="AT7">
            <v>44</v>
          </cell>
          <cell r="AU7">
            <v>45</v>
          </cell>
          <cell r="AV7">
            <v>46</v>
          </cell>
          <cell r="AW7">
            <v>47</v>
          </cell>
          <cell r="AX7">
            <v>48</v>
          </cell>
          <cell r="AY7">
            <v>49</v>
          </cell>
          <cell r="AZ7">
            <v>50</v>
          </cell>
          <cell r="BA7">
            <v>51</v>
          </cell>
          <cell r="BB7">
            <v>52</v>
          </cell>
          <cell r="BC7">
            <v>53</v>
          </cell>
          <cell r="BD7">
            <v>54</v>
          </cell>
          <cell r="BE7">
            <v>55</v>
          </cell>
          <cell r="BF7">
            <v>56</v>
          </cell>
        </row>
        <row r="8">
          <cell r="D8" t="str">
            <v>Corumbá
(Mutun)</v>
          </cell>
          <cell r="E8" t="str">
            <v>GUARAREMA
(EMR Guararema)</v>
          </cell>
          <cell r="F8" t="str">
            <v>GASCAR
(EMR Replan)</v>
          </cell>
          <cell r="G8"/>
          <cell r="H8" t="str">
            <v>PR</v>
          </cell>
          <cell r="I8" t="str">
            <v>Corumbá</v>
          </cell>
          <cell r="J8" t="str">
            <v>Campo Grande</v>
          </cell>
          <cell r="K8" t="str">
            <v>Três Lagoas / 
UFN III</v>
          </cell>
          <cell r="L8" t="str">
            <v>Três Lagoas / 
UTE</v>
          </cell>
          <cell r="M8" t="str">
            <v>Valparaíso</v>
          </cell>
          <cell r="N8" t="str">
            <v>Bilac</v>
          </cell>
          <cell r="O8" t="str">
            <v>Guaiçara</v>
          </cell>
          <cell r="P8" t="str">
            <v>Iacanga</v>
          </cell>
          <cell r="Q8" t="str">
            <v>Ibitinga</v>
          </cell>
          <cell r="R8" t="str">
            <v>Boa Esperança do Sul</v>
          </cell>
          <cell r="S8" t="str">
            <v>São Carlos</v>
          </cell>
          <cell r="T8" t="str">
            <v>Rio Claro</v>
          </cell>
          <cell r="U8" t="str">
            <v>Limeira</v>
          </cell>
          <cell r="V8" t="str">
            <v>Americana</v>
          </cell>
          <cell r="W8" t="str">
            <v>Jaguariúna</v>
          </cell>
          <cell r="X8" t="str">
            <v>Itatiba</v>
          </cell>
          <cell r="Y8" t="str">
            <v>Guararema</v>
          </cell>
          <cell r="Z8" t="str">
            <v>Sumaré</v>
          </cell>
          <cell r="AA8" t="str">
            <v>Campinas</v>
          </cell>
          <cell r="AB8" t="str">
            <v>Indaiatuba</v>
          </cell>
          <cell r="AC8" t="str">
            <v>Itirapina</v>
          </cell>
          <cell r="AD8" t="str">
            <v>Itu</v>
          </cell>
          <cell r="AE8" t="str">
            <v>Porto Feliz</v>
          </cell>
          <cell r="AF8" t="str">
            <v>Araçoiaba</v>
          </cell>
          <cell r="AG8" t="str">
            <v>Itapetininga</v>
          </cell>
          <cell r="AH8" t="str">
            <v>GEMINI</v>
          </cell>
          <cell r="AI8" t="str">
            <v>REPAR</v>
          </cell>
          <cell r="AJ8" t="str">
            <v>REPLAN</v>
          </cell>
          <cell r="AK8" t="str">
            <v>Canoas UTE</v>
          </cell>
          <cell r="AL8" t="str">
            <v>EMED GASCAR (EMR Replan)</v>
          </cell>
          <cell r="AM8" t="str">
            <v>EMED GASPAJ (EMR Jacutinga)</v>
          </cell>
          <cell r="AN8" t="str">
            <v>EMED GUARAREMA (EMR Guararema)</v>
          </cell>
          <cell r="AO8" t="str">
            <v>Campo Largo</v>
          </cell>
          <cell r="AP8" t="str">
            <v>Araucária CIC</v>
          </cell>
          <cell r="AQ8" t="str">
            <v>Araucária UTE</v>
          </cell>
          <cell r="AR8" t="str">
            <v>Joinville</v>
          </cell>
          <cell r="AS8" t="str">
            <v>Guaramirim</v>
          </cell>
          <cell r="AT8" t="str">
            <v>Gaspar</v>
          </cell>
          <cell r="AU8" t="str">
            <v>Brusque</v>
          </cell>
          <cell r="AV8" t="str">
            <v>Tijucas</v>
          </cell>
          <cell r="AW8" t="str">
            <v>S.P.Alcântara</v>
          </cell>
          <cell r="AX8" t="str">
            <v>Tubarão</v>
          </cell>
          <cell r="AY8" t="str">
            <v>Urussanga</v>
          </cell>
          <cell r="AZ8" t="str">
            <v>N. Veneza</v>
          </cell>
          <cell r="BA8" t="str">
            <v>V. do Cedro</v>
          </cell>
          <cell r="BB8" t="str">
            <v>Igrejinha</v>
          </cell>
          <cell r="BC8" t="str">
            <v>Araricá</v>
          </cell>
          <cell r="BD8" t="str">
            <v>Cachoeirinha</v>
          </cell>
          <cell r="BE8" t="str">
            <v>Canoas</v>
          </cell>
          <cell r="BF8" t="str">
            <v>REFAP</v>
          </cell>
        </row>
        <row r="9">
          <cell r="D9">
            <v>12653.26223720067</v>
          </cell>
          <cell r="E9">
            <v>0</v>
          </cell>
          <cell r="F9">
            <v>10491.578757525356</v>
          </cell>
          <cell r="G9"/>
          <cell r="H9"/>
          <cell r="I9">
            <v>0</v>
          </cell>
          <cell r="J9">
            <v>61.878740837096942</v>
          </cell>
          <cell r="K9">
            <v>0</v>
          </cell>
          <cell r="L9">
            <v>544.52762762196812</v>
          </cell>
          <cell r="M9">
            <v>0</v>
          </cell>
          <cell r="N9">
            <v>42.671307593049725</v>
          </cell>
          <cell r="O9">
            <v>68.504957176898444</v>
          </cell>
          <cell r="P9">
            <v>173.21916430136693</v>
          </cell>
          <cell r="Q9">
            <v>57.592847699326086</v>
          </cell>
          <cell r="R9">
            <v>244.71924465860286</v>
          </cell>
          <cell r="S9">
            <v>264.89405525076694</v>
          </cell>
          <cell r="T9">
            <v>1218.0971010299422</v>
          </cell>
          <cell r="U9">
            <v>1026.2202419059754</v>
          </cell>
          <cell r="V9">
            <v>407.18553337058404</v>
          </cell>
          <cell r="W9">
            <v>807.20667655902878</v>
          </cell>
          <cell r="X9">
            <v>567.09640085636818</v>
          </cell>
          <cell r="Y9">
            <v>348.9531396811966</v>
          </cell>
          <cell r="Z9">
            <v>252.16485806365358</v>
          </cell>
          <cell r="AA9">
            <v>181.63399966527425</v>
          </cell>
          <cell r="AB9">
            <v>48.374978389332163</v>
          </cell>
          <cell r="AC9">
            <v>30.114135128674391</v>
          </cell>
          <cell r="AD9">
            <v>186.45494591616216</v>
          </cell>
          <cell r="AE9">
            <v>468.54222218492919</v>
          </cell>
          <cell r="AF9">
            <v>153.00694045245987</v>
          </cell>
          <cell r="AG9">
            <v>7.382994516218476</v>
          </cell>
          <cell r="AH9">
            <v>329.4136917309844</v>
          </cell>
          <cell r="AI9">
            <v>1096.1608003382323</v>
          </cell>
          <cell r="AJ9">
            <v>2066.5417101773064</v>
          </cell>
          <cell r="AK9">
            <v>0</v>
          </cell>
          <cell r="AL9">
            <v>100</v>
          </cell>
          <cell r="AM9">
            <v>179.9613038155224</v>
          </cell>
          <cell r="AN9">
            <v>4930.3463503566363</v>
          </cell>
          <cell r="AO9">
            <v>245.40041499988513</v>
          </cell>
          <cell r="AP9">
            <v>905.42830497918101</v>
          </cell>
          <cell r="AQ9">
            <v>2111.3634171880412</v>
          </cell>
          <cell r="AR9">
            <v>136.82675907485191</v>
          </cell>
          <cell r="AS9">
            <v>502.23956147441157</v>
          </cell>
          <cell r="AT9">
            <v>224.28072877458442</v>
          </cell>
          <cell r="AU9">
            <v>31.115213537525513</v>
          </cell>
          <cell r="AV9">
            <v>236.45446224468546</v>
          </cell>
          <cell r="AW9">
            <v>76.137174104493994</v>
          </cell>
          <cell r="AX9">
            <v>26.561008245657714</v>
          </cell>
          <cell r="AY9">
            <v>257.49867880943356</v>
          </cell>
          <cell r="AZ9">
            <v>306.01080572263618</v>
          </cell>
          <cell r="BA9">
            <v>174.59092593491653</v>
          </cell>
          <cell r="BB9">
            <v>8.4567332648315272</v>
          </cell>
          <cell r="BC9">
            <v>218.87494022802258</v>
          </cell>
          <cell r="BD9">
            <v>415.07434471857516</v>
          </cell>
          <cell r="BE9">
            <v>760.19729386318159</v>
          </cell>
          <cell r="BF9">
            <v>605.20706146951898</v>
          </cell>
        </row>
        <row r="10">
          <cell r="D10">
            <v>12265.266138259645</v>
          </cell>
          <cell r="E10">
            <v>0</v>
          </cell>
          <cell r="F10">
            <v>10830.439796010542</v>
          </cell>
          <cell r="G10"/>
          <cell r="H10"/>
          <cell r="I10">
            <v>0</v>
          </cell>
          <cell r="J10">
            <v>32.452713821356113</v>
          </cell>
          <cell r="K10">
            <v>0</v>
          </cell>
          <cell r="L10">
            <v>466.79479458827331</v>
          </cell>
          <cell r="M10">
            <v>0.53648747972605026</v>
          </cell>
          <cell r="N10">
            <v>35.850918414176284</v>
          </cell>
          <cell r="O10">
            <v>65.412083460325462</v>
          </cell>
          <cell r="P10">
            <v>177.47280098570113</v>
          </cell>
          <cell r="Q10">
            <v>49.651979258369863</v>
          </cell>
          <cell r="R10">
            <v>219.15228855665509</v>
          </cell>
          <cell r="S10">
            <v>260.28959262674709</v>
          </cell>
          <cell r="T10">
            <v>1216.3642536271138</v>
          </cell>
          <cell r="U10">
            <v>1001.9109852805113</v>
          </cell>
          <cell r="V10">
            <v>356.20577315335925</v>
          </cell>
          <cell r="W10">
            <v>688.03362983165141</v>
          </cell>
          <cell r="X10">
            <v>532.13385858772483</v>
          </cell>
          <cell r="Y10">
            <v>328.51558915633314</v>
          </cell>
          <cell r="Z10">
            <v>184.8150292507041</v>
          </cell>
          <cell r="AA10">
            <v>126.98438185072243</v>
          </cell>
          <cell r="AB10">
            <v>26.397744351610129</v>
          </cell>
          <cell r="AC10">
            <v>15.707391919383582</v>
          </cell>
          <cell r="AD10">
            <v>204.34939575513803</v>
          </cell>
          <cell r="AE10">
            <v>467.56290942145762</v>
          </cell>
          <cell r="AF10">
            <v>154.31947374977744</v>
          </cell>
          <cell r="AG10">
            <v>4.1752050195244621</v>
          </cell>
          <cell r="AH10">
            <v>343.233206027991</v>
          </cell>
          <cell r="AI10">
            <v>1041.3265633892324</v>
          </cell>
          <cell r="AJ10">
            <v>2081.3309318471715</v>
          </cell>
          <cell r="AK10">
            <v>0</v>
          </cell>
          <cell r="AL10">
            <v>100</v>
          </cell>
          <cell r="AM10">
            <v>249.94854456089547</v>
          </cell>
          <cell r="AN10">
            <v>3764.675512870173</v>
          </cell>
          <cell r="AO10">
            <v>231.54644914979363</v>
          </cell>
          <cell r="AP10">
            <v>746.99980971620982</v>
          </cell>
          <cell r="AQ10">
            <v>48.132106143182675</v>
          </cell>
          <cell r="AR10">
            <v>71.025617028967659</v>
          </cell>
          <cell r="AS10">
            <v>406.94120769727687</v>
          </cell>
          <cell r="AT10">
            <v>142.08258195854992</v>
          </cell>
          <cell r="AU10">
            <v>20.422662386559239</v>
          </cell>
          <cell r="AV10">
            <v>227.45085634273536</v>
          </cell>
          <cell r="AW10">
            <v>66.404777479621217</v>
          </cell>
          <cell r="AX10">
            <v>28.416972718939554</v>
          </cell>
          <cell r="AY10">
            <v>250.76419727517791</v>
          </cell>
          <cell r="AZ10">
            <v>282.32585549492967</v>
          </cell>
          <cell r="BA10">
            <v>86.935967118703701</v>
          </cell>
          <cell r="BB10">
            <v>4.6468305242972532</v>
          </cell>
          <cell r="BC10">
            <v>207.78282526069052</v>
          </cell>
          <cell r="BD10">
            <v>356.76224335312952</v>
          </cell>
          <cell r="BE10">
            <v>628.69428517835377</v>
          </cell>
          <cell r="BF10">
            <v>577.69987857813885</v>
          </cell>
        </row>
        <row r="11">
          <cell r="D11">
            <v>12341.912489428565</v>
          </cell>
          <cell r="E11">
            <v>0</v>
          </cell>
          <cell r="F11">
            <v>9544.6790466974689</v>
          </cell>
          <cell r="G11"/>
          <cell r="H11"/>
          <cell r="I11">
            <v>0</v>
          </cell>
          <cell r="J11">
            <v>30.310722143068372</v>
          </cell>
          <cell r="K11">
            <v>0</v>
          </cell>
          <cell r="L11">
            <v>408.15421230486288</v>
          </cell>
          <cell r="M11">
            <v>0.11189292722014978</v>
          </cell>
          <cell r="N11">
            <v>30.867773220433044</v>
          </cell>
          <cell r="O11">
            <v>45.243359322252992</v>
          </cell>
          <cell r="P11">
            <v>133.16339522685792</v>
          </cell>
          <cell r="Q11">
            <v>52.292613683506268</v>
          </cell>
          <cell r="R11">
            <v>201.92290182297393</v>
          </cell>
          <cell r="S11">
            <v>240.68149163618568</v>
          </cell>
          <cell r="T11">
            <v>1182.3723603921371</v>
          </cell>
          <cell r="U11">
            <v>1039.6062543960234</v>
          </cell>
          <cell r="V11">
            <v>199.46743617846025</v>
          </cell>
          <cell r="W11">
            <v>684.78555271529842</v>
          </cell>
          <cell r="X11">
            <v>486.4289129329415</v>
          </cell>
          <cell r="Y11">
            <v>395.42531408151785</v>
          </cell>
          <cell r="Z11">
            <v>102.96644174593661</v>
          </cell>
          <cell r="AA11">
            <v>66.875678147381151</v>
          </cell>
          <cell r="AB11">
            <v>13.214139956810566</v>
          </cell>
          <cell r="AC11">
            <v>0.46050843303282629</v>
          </cell>
          <cell r="AD11">
            <v>189.53773284933303</v>
          </cell>
          <cell r="AE11">
            <v>418.90112607094619</v>
          </cell>
          <cell r="AF11">
            <v>150.70394815273391</v>
          </cell>
          <cell r="AG11">
            <v>0.38181879401736823</v>
          </cell>
          <cell r="AH11">
            <v>394.63232145232053</v>
          </cell>
          <cell r="AI11">
            <v>1053.0883719956412</v>
          </cell>
          <cell r="AJ11">
            <v>2098.176436234462</v>
          </cell>
          <cell r="AK11">
            <v>0</v>
          </cell>
          <cell r="AL11">
            <v>100</v>
          </cell>
          <cell r="AM11">
            <v>287.67105361324866</v>
          </cell>
          <cell r="AN11">
            <v>2033.2984223790252</v>
          </cell>
          <cell r="AO11">
            <v>205.11177116489625</v>
          </cell>
          <cell r="AP11">
            <v>698.23754775826899</v>
          </cell>
          <cell r="AQ11">
            <v>0</v>
          </cell>
          <cell r="AR11">
            <v>48.447785691018211</v>
          </cell>
          <cell r="AS11">
            <v>368.37505162902147</v>
          </cell>
          <cell r="AT11">
            <v>82.529382103924803</v>
          </cell>
          <cell r="AU11">
            <v>9.1547043136541681</v>
          </cell>
          <cell r="AV11">
            <v>231.57527081728927</v>
          </cell>
          <cell r="AW11">
            <v>55.513836953063787</v>
          </cell>
          <cell r="AX11">
            <v>15.211404138079972</v>
          </cell>
          <cell r="AY11">
            <v>243.42838039568676</v>
          </cell>
          <cell r="AZ11">
            <v>277.83105453437452</v>
          </cell>
          <cell r="BA11">
            <v>55.333247261507161</v>
          </cell>
          <cell r="BB11">
            <v>2.28884848791273</v>
          </cell>
          <cell r="BC11">
            <v>203.41904522521321</v>
          </cell>
          <cell r="BD11">
            <v>335.87413209828838</v>
          </cell>
          <cell r="BE11">
            <v>661.79070925052395</v>
          </cell>
          <cell r="BF11">
            <v>638.05149227341371</v>
          </cell>
        </row>
        <row r="12">
          <cell r="D12">
            <v>12370.443958032583</v>
          </cell>
          <cell r="E12">
            <v>0</v>
          </cell>
          <cell r="F12">
            <v>9032.4060457054347</v>
          </cell>
          <cell r="G12"/>
          <cell r="H12"/>
          <cell r="I12">
            <v>0</v>
          </cell>
          <cell r="J12">
            <v>43.846418596618712</v>
          </cell>
          <cell r="K12">
            <v>0</v>
          </cell>
          <cell r="L12">
            <v>975.58061361509203</v>
          </cell>
          <cell r="M12">
            <v>0.23975116842369987</v>
          </cell>
          <cell r="N12">
            <v>43.539645418569236</v>
          </cell>
          <cell r="O12">
            <v>57.915334865558386</v>
          </cell>
          <cell r="P12">
            <v>147.82231625128387</v>
          </cell>
          <cell r="Q12">
            <v>41.935759356041906</v>
          </cell>
          <cell r="R12">
            <v>159.13394890416455</v>
          </cell>
          <cell r="S12">
            <v>272.8093725838375</v>
          </cell>
          <cell r="T12">
            <v>1172.328417677691</v>
          </cell>
          <cell r="U12">
            <v>1041.3157633767185</v>
          </cell>
          <cell r="V12">
            <v>268.53534121961076</v>
          </cell>
          <cell r="W12">
            <v>804.07581873434242</v>
          </cell>
          <cell r="X12">
            <v>562.43409238907986</v>
          </cell>
          <cell r="Y12">
            <v>331.13939193739861</v>
          </cell>
          <cell r="Z12">
            <v>245.45074396324137</v>
          </cell>
          <cell r="AA12">
            <v>172.02780982312052</v>
          </cell>
          <cell r="AB12">
            <v>46.021970271495398</v>
          </cell>
          <cell r="AC12">
            <v>23.25354301688381</v>
          </cell>
          <cell r="AD12">
            <v>218.89778385332397</v>
          </cell>
          <cell r="AE12">
            <v>509.22429298299159</v>
          </cell>
          <cell r="AF12">
            <v>177.62772791369639</v>
          </cell>
          <cell r="AG12">
            <v>2.8592960480941341</v>
          </cell>
          <cell r="AH12">
            <v>144.52212167015765</v>
          </cell>
          <cell r="AI12">
            <v>1133.6695044544181</v>
          </cell>
          <cell r="AJ12">
            <v>2144.0711144247098</v>
          </cell>
          <cell r="AK12">
            <v>0</v>
          </cell>
          <cell r="AL12">
            <v>100</v>
          </cell>
          <cell r="AM12">
            <v>235.85411911191565</v>
          </cell>
          <cell r="AN12">
            <v>4043.4001423616564</v>
          </cell>
          <cell r="AO12">
            <v>230.66730702246642</v>
          </cell>
          <cell r="AP12">
            <v>886.51822543664264</v>
          </cell>
          <cell r="AQ12">
            <v>0</v>
          </cell>
          <cell r="AR12">
            <v>142.71435893865612</v>
          </cell>
          <cell r="AS12">
            <v>459.59605807478425</v>
          </cell>
          <cell r="AT12">
            <v>218.26929075644617</v>
          </cell>
          <cell r="AU12">
            <v>19.120336616260406</v>
          </cell>
          <cell r="AV12">
            <v>237.74675559837937</v>
          </cell>
          <cell r="AW12">
            <v>73.38273694413401</v>
          </cell>
          <cell r="AX12">
            <v>25.926272510782812</v>
          </cell>
          <cell r="AY12">
            <v>254.46203441710475</v>
          </cell>
          <cell r="AZ12">
            <v>277.76865608842854</v>
          </cell>
          <cell r="BA12">
            <v>173.1049793632699</v>
          </cell>
          <cell r="BB12">
            <v>6.9731711651482877</v>
          </cell>
          <cell r="BC12">
            <v>217.21958293642842</v>
          </cell>
          <cell r="BD12">
            <v>401.20515356488954</v>
          </cell>
          <cell r="BE12">
            <v>744.99976422288887</v>
          </cell>
          <cell r="BF12">
            <v>694.57347609639646</v>
          </cell>
        </row>
        <row r="13">
          <cell r="D13">
            <v>11355.9196658726</v>
          </cell>
          <cell r="E13">
            <v>0</v>
          </cell>
          <cell r="F13">
            <v>9127.0372731508942</v>
          </cell>
          <cell r="G13"/>
          <cell r="H13"/>
          <cell r="I13">
            <v>0</v>
          </cell>
          <cell r="J13">
            <v>60.87773389860147</v>
          </cell>
          <cell r="K13">
            <v>0</v>
          </cell>
          <cell r="L13">
            <v>1343.007138617827</v>
          </cell>
          <cell r="M13">
            <v>0.54578827687251186</v>
          </cell>
          <cell r="N13">
            <v>50.429981315568725</v>
          </cell>
          <cell r="O13">
            <v>65.621332067491281</v>
          </cell>
          <cell r="P13">
            <v>254.07316060544343</v>
          </cell>
          <cell r="Q13">
            <v>53.87739314102803</v>
          </cell>
          <cell r="R13">
            <v>242.52137187481731</v>
          </cell>
          <cell r="S13">
            <v>290.51015033196848</v>
          </cell>
          <cell r="T13">
            <v>1226.7875234580799</v>
          </cell>
          <cell r="U13">
            <v>1064.001858899449</v>
          </cell>
          <cell r="V13">
            <v>418.18382432833209</v>
          </cell>
          <cell r="W13">
            <v>786.50795153280455</v>
          </cell>
          <cell r="X13">
            <v>582.16076664046886</v>
          </cell>
          <cell r="Y13">
            <v>348.22022362286123</v>
          </cell>
          <cell r="Z13">
            <v>262.66987180561222</v>
          </cell>
          <cell r="AA13">
            <v>189.39935648263332</v>
          </cell>
          <cell r="AB13">
            <v>45.992382804232427</v>
          </cell>
          <cell r="AC13">
            <v>27.80853145335022</v>
          </cell>
          <cell r="AD13">
            <v>229.30705163363243</v>
          </cell>
          <cell r="AE13">
            <v>531.08494050709476</v>
          </cell>
          <cell r="AF13">
            <v>156.24124413750732</v>
          </cell>
          <cell r="AG13">
            <v>5.7347588461253158</v>
          </cell>
          <cell r="AH13">
            <v>5.0872953025076627E-2</v>
          </cell>
          <cell r="AI13">
            <v>1126.8839438575424</v>
          </cell>
          <cell r="AJ13">
            <v>2209.1417471885488</v>
          </cell>
          <cell r="AK13">
            <v>0</v>
          </cell>
          <cell r="AL13">
            <v>100</v>
          </cell>
          <cell r="AM13">
            <v>233.49038840331554</v>
          </cell>
          <cell r="AN13">
            <v>4567.9091630813309</v>
          </cell>
          <cell r="AO13">
            <v>239.56237430526514</v>
          </cell>
          <cell r="AP13">
            <v>906.29221067755861</v>
          </cell>
          <cell r="AQ13">
            <v>0</v>
          </cell>
          <cell r="AR13">
            <v>148.44466018995831</v>
          </cell>
          <cell r="AS13">
            <v>483.91592893273071</v>
          </cell>
          <cell r="AT13">
            <v>230.91958552877028</v>
          </cell>
          <cell r="AU13">
            <v>34.780423711976717</v>
          </cell>
          <cell r="AV13">
            <v>238.22177460464175</v>
          </cell>
          <cell r="AW13">
            <v>83.932801807637034</v>
          </cell>
          <cell r="AX13">
            <v>26.28269790888087</v>
          </cell>
          <cell r="AY13">
            <v>269.36042446284432</v>
          </cell>
          <cell r="AZ13">
            <v>282.64433361922369</v>
          </cell>
          <cell r="BA13">
            <v>209.97663152600279</v>
          </cell>
          <cell r="BB13">
            <v>9.8690561749757286</v>
          </cell>
          <cell r="BC13">
            <v>229.17515647008179</v>
          </cell>
          <cell r="BD13">
            <v>423.10173987423093</v>
          </cell>
          <cell r="BE13">
            <v>820.34770923167775</v>
          </cell>
          <cell r="BF13">
            <v>744.10640386450336</v>
          </cell>
        </row>
        <row r="14">
          <cell r="D14">
            <v>10265.928649449676</v>
          </cell>
          <cell r="E14">
            <v>0</v>
          </cell>
          <cell r="F14">
            <v>9516.8576105201137</v>
          </cell>
          <cell r="G14"/>
          <cell r="H14"/>
          <cell r="I14">
            <v>0</v>
          </cell>
          <cell r="J14">
            <v>54.579290314380827</v>
          </cell>
          <cell r="K14">
            <v>0</v>
          </cell>
          <cell r="L14">
            <v>1504.9788188244979</v>
          </cell>
          <cell r="M14">
            <v>0</v>
          </cell>
          <cell r="N14">
            <v>50.468382396642291</v>
          </cell>
          <cell r="O14">
            <v>65.878897155042864</v>
          </cell>
          <cell r="P14">
            <v>278.58045708268139</v>
          </cell>
          <cell r="Q14">
            <v>51.232979124356248</v>
          </cell>
          <cell r="R14">
            <v>280.2407746743159</v>
          </cell>
          <cell r="S14">
            <v>265.64748268459061</v>
          </cell>
          <cell r="T14">
            <v>1241.1698179079565</v>
          </cell>
          <cell r="U14">
            <v>1069.8655556824176</v>
          </cell>
          <cell r="V14">
            <v>412.99993394487757</v>
          </cell>
          <cell r="W14">
            <v>830.78883667895093</v>
          </cell>
          <cell r="X14">
            <v>584.38227887437893</v>
          </cell>
          <cell r="Y14">
            <v>358.25240903487168</v>
          </cell>
          <cell r="Z14">
            <v>286.37932070938803</v>
          </cell>
          <cell r="AA14">
            <v>191.85230945891928</v>
          </cell>
          <cell r="AB14">
            <v>47.980707695386911</v>
          </cell>
          <cell r="AC14">
            <v>26.528331441442067</v>
          </cell>
          <cell r="AD14">
            <v>215.73839246763572</v>
          </cell>
          <cell r="AE14">
            <v>560.75631163530682</v>
          </cell>
          <cell r="AF14">
            <v>151.41416175714559</v>
          </cell>
          <cell r="AG14">
            <v>7.4019203006880634</v>
          </cell>
          <cell r="AH14">
            <v>1.0074478490921401E-4</v>
          </cell>
          <cell r="AI14">
            <v>1162.1361288840526</v>
          </cell>
          <cell r="AJ14">
            <v>2237.6982961772819</v>
          </cell>
          <cell r="AK14">
            <v>0</v>
          </cell>
          <cell r="AL14">
            <v>100</v>
          </cell>
          <cell r="AM14">
            <v>251.60977941797984</v>
          </cell>
          <cell r="AN14">
            <v>3949.7381585938988</v>
          </cell>
          <cell r="AO14">
            <v>217.05304663301303</v>
          </cell>
          <cell r="AP14">
            <v>914.69871819016259</v>
          </cell>
          <cell r="AQ14">
            <v>0</v>
          </cell>
          <cell r="AR14">
            <v>145.5601034191595</v>
          </cell>
          <cell r="AS14">
            <v>491.90056452198149</v>
          </cell>
          <cell r="AT14">
            <v>238.09376958917062</v>
          </cell>
          <cell r="AU14">
            <v>35.694342038302906</v>
          </cell>
          <cell r="AV14">
            <v>240.52617033444616</v>
          </cell>
          <cell r="AW14">
            <v>82.400282675175617</v>
          </cell>
          <cell r="AX14">
            <v>26.519848773445645</v>
          </cell>
          <cell r="AY14">
            <v>255.29947010596888</v>
          </cell>
          <cell r="AZ14">
            <v>296.43575658140509</v>
          </cell>
          <cell r="BA14">
            <v>213.45708284226507</v>
          </cell>
          <cell r="BB14">
            <v>9.0771162456756205</v>
          </cell>
          <cell r="BC14">
            <v>234.21944007614141</v>
          </cell>
          <cell r="BD14">
            <v>425.48448494121476</v>
          </cell>
          <cell r="BE14">
            <v>794.10788270572607</v>
          </cell>
          <cell r="BF14">
            <v>756.91431937528353</v>
          </cell>
        </row>
        <row r="15">
          <cell r="D15">
            <v>10059.155213372385</v>
          </cell>
          <cell r="E15">
            <v>0</v>
          </cell>
          <cell r="F15">
            <v>10077.239291719146</v>
          </cell>
          <cell r="G15"/>
          <cell r="H15"/>
          <cell r="I15">
            <v>0</v>
          </cell>
          <cell r="J15">
            <v>60.065372642171916</v>
          </cell>
          <cell r="K15">
            <v>0</v>
          </cell>
          <cell r="L15">
            <v>1350.1665246955142</v>
          </cell>
          <cell r="M15">
            <v>0</v>
          </cell>
          <cell r="N15">
            <v>52.006201273121334</v>
          </cell>
          <cell r="O15">
            <v>63.895868227965977</v>
          </cell>
          <cell r="P15">
            <v>168.15553490856391</v>
          </cell>
          <cell r="Q15">
            <v>37.863726513134793</v>
          </cell>
          <cell r="R15">
            <v>248.77282445081823</v>
          </cell>
          <cell r="S15">
            <v>269.68963413638642</v>
          </cell>
          <cell r="T15">
            <v>1232.2793135489483</v>
          </cell>
          <cell r="U15">
            <v>1062.9064932104902</v>
          </cell>
          <cell r="V15">
            <v>408.56345118605537</v>
          </cell>
          <cell r="W15">
            <v>856.71294810954601</v>
          </cell>
          <cell r="X15">
            <v>591.75977708969754</v>
          </cell>
          <cell r="Y15">
            <v>395.52084716016185</v>
          </cell>
          <cell r="Z15">
            <v>281.93449594459349</v>
          </cell>
          <cell r="AA15">
            <v>189.17134647817758</v>
          </cell>
          <cell r="AB15">
            <v>47.356991397204972</v>
          </cell>
          <cell r="AC15">
            <v>27.078304353212182</v>
          </cell>
          <cell r="AD15">
            <v>253.33009028775504</v>
          </cell>
          <cell r="AE15">
            <v>492.43314646578688</v>
          </cell>
          <cell r="AF15">
            <v>155.35294337631052</v>
          </cell>
          <cell r="AG15">
            <v>10.201930428782726</v>
          </cell>
          <cell r="AH15">
            <v>0.19682930586977238</v>
          </cell>
          <cell r="AI15">
            <v>1128.7635454218371</v>
          </cell>
          <cell r="AJ15">
            <v>2215.7375725155357</v>
          </cell>
          <cell r="AK15">
            <v>0</v>
          </cell>
          <cell r="AL15">
            <v>100</v>
          </cell>
          <cell r="AM15">
            <v>274.3138820120937</v>
          </cell>
          <cell r="AN15">
            <v>3982.3111274813195</v>
          </cell>
          <cell r="AO15">
            <v>241.31155826044369</v>
          </cell>
          <cell r="AP15">
            <v>920.86581145836021</v>
          </cell>
          <cell r="AQ15">
            <v>0</v>
          </cell>
          <cell r="AR15">
            <v>159.93269897182145</v>
          </cell>
          <cell r="AS15">
            <v>492.44966850327972</v>
          </cell>
          <cell r="AT15">
            <v>234.40353530017646</v>
          </cell>
          <cell r="AU15">
            <v>35.402923191162635</v>
          </cell>
          <cell r="AV15">
            <v>237.11145174655886</v>
          </cell>
          <cell r="AW15">
            <v>82.417529549681262</v>
          </cell>
          <cell r="AX15">
            <v>27.880719649112187</v>
          </cell>
          <cell r="AY15">
            <v>251.00413765997422</v>
          </cell>
          <cell r="AZ15">
            <v>298.13998061614575</v>
          </cell>
          <cell r="BA15">
            <v>213.49605437258771</v>
          </cell>
          <cell r="BB15">
            <v>9.4185539670484104</v>
          </cell>
          <cell r="BC15">
            <v>230.81418096245795</v>
          </cell>
          <cell r="BD15">
            <v>426.29571513771356</v>
          </cell>
          <cell r="BE15">
            <v>798.53684788762598</v>
          </cell>
          <cell r="BF15">
            <v>733.13773383050886</v>
          </cell>
        </row>
        <row r="16">
          <cell r="D16">
            <v>9169.4823461117376</v>
          </cell>
          <cell r="E16">
            <v>0</v>
          </cell>
          <cell r="F16">
            <v>12495.439877899049</v>
          </cell>
          <cell r="G16"/>
          <cell r="H16"/>
          <cell r="I16">
            <v>0</v>
          </cell>
          <cell r="J16">
            <v>63.692456598849084</v>
          </cell>
          <cell r="K16">
            <v>0</v>
          </cell>
          <cell r="L16">
            <v>1375.9175446828453</v>
          </cell>
          <cell r="M16">
            <v>0.61391357325265106</v>
          </cell>
          <cell r="N16">
            <v>48.133914750663763</v>
          </cell>
          <cell r="O16">
            <v>65.412412341917076</v>
          </cell>
          <cell r="P16">
            <v>131.60199855885094</v>
          </cell>
          <cell r="Q16">
            <v>51.892325700329728</v>
          </cell>
          <cell r="R16">
            <v>258.52608529919928</v>
          </cell>
          <cell r="S16">
            <v>263.18257469623956</v>
          </cell>
          <cell r="T16">
            <v>1242.7810556589736</v>
          </cell>
          <cell r="U16">
            <v>1084.1148202897207</v>
          </cell>
          <cell r="V16">
            <v>428.06091888090504</v>
          </cell>
          <cell r="W16">
            <v>862.22934126716837</v>
          </cell>
          <cell r="X16">
            <v>580.63959019659421</v>
          </cell>
          <cell r="Y16">
            <v>429.71577864124237</v>
          </cell>
          <cell r="Z16">
            <v>257.89342233867893</v>
          </cell>
          <cell r="AA16">
            <v>186.15989114201611</v>
          </cell>
          <cell r="AB16">
            <v>46.743832444748065</v>
          </cell>
          <cell r="AC16">
            <v>23.812431708077966</v>
          </cell>
          <cell r="AD16">
            <v>340.48343572636867</v>
          </cell>
          <cell r="AE16">
            <v>419.37737819552046</v>
          </cell>
          <cell r="AF16">
            <v>158.10949510483019</v>
          </cell>
          <cell r="AG16">
            <v>8.5698503832711754</v>
          </cell>
          <cell r="AH16">
            <v>127.98106552971073</v>
          </cell>
          <cell r="AI16">
            <v>1234.3037990086316</v>
          </cell>
          <cell r="AJ16">
            <v>2239.0127916387937</v>
          </cell>
          <cell r="AK16">
            <v>0</v>
          </cell>
          <cell r="AL16">
            <v>100</v>
          </cell>
          <cell r="AM16">
            <v>267.40181180836646</v>
          </cell>
          <cell r="AN16">
            <v>4085.747015529575</v>
          </cell>
          <cell r="AO16">
            <v>271.06283868832429</v>
          </cell>
          <cell r="AP16">
            <v>920.69937080619331</v>
          </cell>
          <cell r="AQ16">
            <v>0</v>
          </cell>
          <cell r="AR16">
            <v>161.56395705462674</v>
          </cell>
          <cell r="AS16">
            <v>506.57490486011562</v>
          </cell>
          <cell r="AT16">
            <v>224.19817783298933</v>
          </cell>
          <cell r="AU16">
            <v>34.811577602477321</v>
          </cell>
          <cell r="AV16">
            <v>238.2328986464839</v>
          </cell>
          <cell r="AW16">
            <v>82.801441706662757</v>
          </cell>
          <cell r="AX16">
            <v>28.830242812356882</v>
          </cell>
          <cell r="AY16">
            <v>261.65608175294528</v>
          </cell>
          <cell r="AZ16">
            <v>293.98031549309758</v>
          </cell>
          <cell r="BA16">
            <v>210.62081081107891</v>
          </cell>
          <cell r="BB16">
            <v>9.306667393344501</v>
          </cell>
          <cell r="BC16">
            <v>231.7000997716514</v>
          </cell>
          <cell r="BD16">
            <v>433.50012445653641</v>
          </cell>
          <cell r="BE16">
            <v>749.32479400198054</v>
          </cell>
          <cell r="BF16">
            <v>699.28034032542701</v>
          </cell>
        </row>
        <row r="17">
          <cell r="D17">
            <v>9580.4665092620999</v>
          </cell>
          <cell r="E17">
            <v>0</v>
          </cell>
          <cell r="F17">
            <v>12187.292402164252</v>
          </cell>
          <cell r="G17"/>
          <cell r="H17"/>
          <cell r="I17">
            <v>0</v>
          </cell>
          <cell r="J17">
            <v>52.806179017048841</v>
          </cell>
          <cell r="K17">
            <v>0</v>
          </cell>
          <cell r="L17">
            <v>946.82676373945867</v>
          </cell>
          <cell r="M17">
            <v>4.8434310231581916</v>
          </cell>
          <cell r="N17">
            <v>42.641696507863514</v>
          </cell>
          <cell r="O17">
            <v>57.885293483793525</v>
          </cell>
          <cell r="P17">
            <v>159.46680063917978</v>
          </cell>
          <cell r="Q17">
            <v>49.056154896474006</v>
          </cell>
          <cell r="R17">
            <v>235.16045821344645</v>
          </cell>
          <cell r="S17">
            <v>249.36048183673125</v>
          </cell>
          <cell r="T17">
            <v>1215.5609696688225</v>
          </cell>
          <cell r="U17">
            <v>1041.7331146258236</v>
          </cell>
          <cell r="V17">
            <v>351.81974361336904</v>
          </cell>
          <cell r="W17">
            <v>802.02006654892739</v>
          </cell>
          <cell r="X17">
            <v>534.5052126311441</v>
          </cell>
          <cell r="Y17">
            <v>375.62431288531423</v>
          </cell>
          <cell r="Z17">
            <v>156.23378972043426</v>
          </cell>
          <cell r="AA17">
            <v>125.33262027400598</v>
          </cell>
          <cell r="AB17">
            <v>27.983028122834323</v>
          </cell>
          <cell r="AC17">
            <v>14.335160500945532</v>
          </cell>
          <cell r="AD17">
            <v>300.79368379525499</v>
          </cell>
          <cell r="AE17">
            <v>402.18090621462085</v>
          </cell>
          <cell r="AF17">
            <v>152.05494418972145</v>
          </cell>
          <cell r="AG17">
            <v>3.2915431026160693</v>
          </cell>
          <cell r="AH17">
            <v>376.66413066646857</v>
          </cell>
          <cell r="AI17">
            <v>1308.0631612700158</v>
          </cell>
          <cell r="AJ17">
            <v>2260.3437125214587</v>
          </cell>
          <cell r="AK17">
            <v>0</v>
          </cell>
          <cell r="AL17">
            <v>100</v>
          </cell>
          <cell r="AM17">
            <v>283.63623655872755</v>
          </cell>
          <cell r="AN17">
            <v>4100.511226274476</v>
          </cell>
          <cell r="AO17">
            <v>256.04867812145773</v>
          </cell>
          <cell r="AP17">
            <v>784.4872481041923</v>
          </cell>
          <cell r="AQ17">
            <v>0</v>
          </cell>
          <cell r="AR17">
            <v>79.329994073536554</v>
          </cell>
          <cell r="AS17">
            <v>413.6979693867213</v>
          </cell>
          <cell r="AT17">
            <v>141.64525273443144</v>
          </cell>
          <cell r="AU17">
            <v>24.597935954358054</v>
          </cell>
          <cell r="AV17">
            <v>235.45202916966323</v>
          </cell>
          <cell r="AW17">
            <v>64.723163035596372</v>
          </cell>
          <cell r="AX17">
            <v>17.43884640090328</v>
          </cell>
          <cell r="AY17">
            <v>253.17060782744085</v>
          </cell>
          <cell r="AZ17">
            <v>263.14478298975513</v>
          </cell>
          <cell r="BA17">
            <v>114.30266848486249</v>
          </cell>
          <cell r="BB17">
            <v>5.5376891253457323</v>
          </cell>
          <cell r="BC17">
            <v>213.08556022960479</v>
          </cell>
          <cell r="BD17">
            <v>355.54026077136132</v>
          </cell>
          <cell r="BE17">
            <v>695.11379010861538</v>
          </cell>
          <cell r="BF17">
            <v>700.79224840993879</v>
          </cell>
        </row>
        <row r="18">
          <cell r="D18">
            <v>9584.4764430785654</v>
          </cell>
          <cell r="E18">
            <v>0</v>
          </cell>
          <cell r="F18">
            <v>11449.58515365781</v>
          </cell>
          <cell r="G18"/>
          <cell r="H18"/>
          <cell r="I18">
            <v>0</v>
          </cell>
          <cell r="J18">
            <v>44.301222483544457</v>
          </cell>
          <cell r="K18">
            <v>0</v>
          </cell>
          <cell r="L18">
            <v>459.18106711674932</v>
          </cell>
          <cell r="M18">
            <v>5.3401932096245632</v>
          </cell>
          <cell r="N18">
            <v>38.702229271914653</v>
          </cell>
          <cell r="O18">
            <v>48.002902886718751</v>
          </cell>
          <cell r="P18">
            <v>115.75494270723432</v>
          </cell>
          <cell r="Q18">
            <v>47.692987935101577</v>
          </cell>
          <cell r="R18">
            <v>204.08588222151843</v>
          </cell>
          <cell r="S18">
            <v>238.74768457896252</v>
          </cell>
          <cell r="T18">
            <v>1180.9948689324556</v>
          </cell>
          <cell r="U18">
            <v>1025.900959056574</v>
          </cell>
          <cell r="V18">
            <v>232.83076224581944</v>
          </cell>
          <cell r="W18">
            <v>737.36316117082583</v>
          </cell>
          <cell r="X18">
            <v>484.76749612938153</v>
          </cell>
          <cell r="Y18">
            <v>330.16059153005511</v>
          </cell>
          <cell r="Z18">
            <v>95.318559084711922</v>
          </cell>
          <cell r="AA18">
            <v>55.021935528216716</v>
          </cell>
          <cell r="AB18">
            <v>12.538682230869139</v>
          </cell>
          <cell r="AC18">
            <v>0.79096237246623036</v>
          </cell>
          <cell r="AD18">
            <v>282.64124253974546</v>
          </cell>
          <cell r="AE18">
            <v>316.92119559557096</v>
          </cell>
          <cell r="AF18">
            <v>141.73039620554067</v>
          </cell>
          <cell r="AG18">
            <v>2.1130303674753157</v>
          </cell>
          <cell r="AH18">
            <v>365.60403996774556</v>
          </cell>
          <cell r="AI18">
            <v>1321.0318362098899</v>
          </cell>
          <cell r="AJ18">
            <v>2272.3176212306525</v>
          </cell>
          <cell r="AK18">
            <v>0</v>
          </cell>
          <cell r="AL18">
            <v>100</v>
          </cell>
          <cell r="AM18">
            <v>239.63263148782809</v>
          </cell>
          <cell r="AN18">
            <v>2056.9746188285671</v>
          </cell>
          <cell r="AO18">
            <v>221.39975801413635</v>
          </cell>
          <cell r="AP18">
            <v>640.51122699829409</v>
          </cell>
          <cell r="AQ18">
            <v>0</v>
          </cell>
          <cell r="AR18">
            <v>50.293515614731248</v>
          </cell>
          <cell r="AS18">
            <v>371.61363490320497</v>
          </cell>
          <cell r="AT18">
            <v>72.135778421952224</v>
          </cell>
          <cell r="AU18">
            <v>6.4130275874768596</v>
          </cell>
          <cell r="AV18">
            <v>244.37163887932658</v>
          </cell>
          <cell r="AW18">
            <v>50.111623371921517</v>
          </cell>
          <cell r="AX18">
            <v>22.12366564430458</v>
          </cell>
          <cell r="AY18">
            <v>251.72308897024482</v>
          </cell>
          <cell r="AZ18">
            <v>275.24734013527734</v>
          </cell>
          <cell r="BA18">
            <v>62.343266059604723</v>
          </cell>
          <cell r="BB18">
            <v>2.8244278973622428</v>
          </cell>
          <cell r="BC18">
            <v>205.28356327387735</v>
          </cell>
          <cell r="BD18">
            <v>340.09845593738635</v>
          </cell>
          <cell r="BE18">
            <v>628.64707536254105</v>
          </cell>
          <cell r="BF18">
            <v>760.52192026101216</v>
          </cell>
        </row>
        <row r="19">
          <cell r="D19">
            <v>9745.4309983607091</v>
          </cell>
          <cell r="E19">
            <v>0</v>
          </cell>
          <cell r="F19">
            <v>10105.716582759473</v>
          </cell>
          <cell r="G19"/>
          <cell r="H19"/>
          <cell r="I19">
            <v>0</v>
          </cell>
          <cell r="J19">
            <v>52.157666875171024</v>
          </cell>
          <cell r="K19">
            <v>0</v>
          </cell>
          <cell r="L19">
            <v>450.92251795799905</v>
          </cell>
          <cell r="M19">
            <v>0</v>
          </cell>
          <cell r="N19">
            <v>40.964549175532071</v>
          </cell>
          <cell r="O19">
            <v>60.115476900156416</v>
          </cell>
          <cell r="P19">
            <v>284.92795573684845</v>
          </cell>
          <cell r="Q19">
            <v>48.32767662178663</v>
          </cell>
          <cell r="R19">
            <v>145.61745564515147</v>
          </cell>
          <cell r="S19">
            <v>275.4983795182581</v>
          </cell>
          <cell r="T19">
            <v>1197.0954705889972</v>
          </cell>
          <cell r="U19">
            <v>1056.7915869204319</v>
          </cell>
          <cell r="V19">
            <v>287.95253679416419</v>
          </cell>
          <cell r="W19">
            <v>794.24594549825088</v>
          </cell>
          <cell r="X19">
            <v>570.73605461493275</v>
          </cell>
          <cell r="Y19">
            <v>340.96158784718716</v>
          </cell>
          <cell r="Z19">
            <v>255.75484893255162</v>
          </cell>
          <cell r="AA19">
            <v>159.74339568742081</v>
          </cell>
          <cell r="AB19">
            <v>46.491767813349455</v>
          </cell>
          <cell r="AC19">
            <v>25.098241874824524</v>
          </cell>
          <cell r="AD19">
            <v>314.00341559135188</v>
          </cell>
          <cell r="AE19">
            <v>442.89722155373283</v>
          </cell>
          <cell r="AF19">
            <v>147.25588245126374</v>
          </cell>
          <cell r="AG19">
            <v>6.1544504947016625</v>
          </cell>
          <cell r="AH19">
            <v>351.14248915592839</v>
          </cell>
          <cell r="AI19">
            <v>1259.2965700207487</v>
          </cell>
          <cell r="AJ19">
            <v>2223.5147266329936</v>
          </cell>
          <cell r="AK19">
            <v>0</v>
          </cell>
          <cell r="AL19">
            <v>100</v>
          </cell>
          <cell r="AM19">
            <v>239.36528190484526</v>
          </cell>
          <cell r="AN19">
            <v>3072.7166939497024</v>
          </cell>
          <cell r="AO19">
            <v>263.21751667643866</v>
          </cell>
          <cell r="AP19">
            <v>889.7418660716844</v>
          </cell>
          <cell r="AQ19">
            <v>0</v>
          </cell>
          <cell r="AR19">
            <v>163.54394267423356</v>
          </cell>
          <cell r="AS19">
            <v>511.79590404088719</v>
          </cell>
          <cell r="AT19">
            <v>223.99377500172304</v>
          </cell>
          <cell r="AU19">
            <v>35.596873201428799</v>
          </cell>
          <cell r="AV19">
            <v>241.61182959311839</v>
          </cell>
          <cell r="AW19">
            <v>72.008109097326454</v>
          </cell>
          <cell r="AX19">
            <v>22.769516493929213</v>
          </cell>
          <cell r="AY19">
            <v>269.84820581599263</v>
          </cell>
          <cell r="AZ19">
            <v>300.01319751320693</v>
          </cell>
          <cell r="BA19">
            <v>188.70875728198075</v>
          </cell>
          <cell r="BB19">
            <v>7.5502171602361345</v>
          </cell>
          <cell r="BC19">
            <v>224.59043880519687</v>
          </cell>
          <cell r="BD19">
            <v>400.86880179305342</v>
          </cell>
          <cell r="BE19">
            <v>684.5713583648826</v>
          </cell>
          <cell r="BF19">
            <v>742.42791977380182</v>
          </cell>
        </row>
        <row r="20">
          <cell r="D20">
            <v>9757.9077139434667</v>
          </cell>
          <cell r="E20">
            <v>0</v>
          </cell>
          <cell r="F20">
            <v>8326.2543437566146</v>
          </cell>
          <cell r="G20"/>
          <cell r="H20"/>
          <cell r="I20">
            <v>0</v>
          </cell>
          <cell r="J20">
            <v>44.613596755299461</v>
          </cell>
          <cell r="K20">
            <v>0</v>
          </cell>
          <cell r="L20">
            <v>394.99393534088182</v>
          </cell>
          <cell r="M20">
            <v>3.2531289928129932E-2</v>
          </cell>
          <cell r="N20">
            <v>54.453874531029399</v>
          </cell>
          <cell r="O20">
            <v>64.58429629539873</v>
          </cell>
          <cell r="P20">
            <v>138.64711844313442</v>
          </cell>
          <cell r="Q20">
            <v>48.457369769203027</v>
          </cell>
          <cell r="R20">
            <v>232.0833537901365</v>
          </cell>
          <cell r="S20">
            <v>280.80849620071785</v>
          </cell>
          <cell r="T20">
            <v>1220.7278400545986</v>
          </cell>
          <cell r="U20">
            <v>1056.3359610439913</v>
          </cell>
          <cell r="V20">
            <v>446.53083687148677</v>
          </cell>
          <cell r="W20">
            <v>849.53658010166112</v>
          </cell>
          <cell r="X20">
            <v>588.0215982825024</v>
          </cell>
          <cell r="Y20">
            <v>473.53978626824983</v>
          </cell>
          <cell r="Z20">
            <v>286.94593699204535</v>
          </cell>
          <cell r="AA20">
            <v>183.9443429564798</v>
          </cell>
          <cell r="AB20">
            <v>51.910696477007413</v>
          </cell>
          <cell r="AC20">
            <v>31.664577423211654</v>
          </cell>
          <cell r="AD20">
            <v>321.4216893066756</v>
          </cell>
          <cell r="AE20">
            <v>456.69205632732599</v>
          </cell>
          <cell r="AF20">
            <v>154.98588693706068</v>
          </cell>
          <cell r="AG20">
            <v>7.0164932724171409</v>
          </cell>
          <cell r="AH20">
            <v>343.58281927712585</v>
          </cell>
          <cell r="AI20">
            <v>1280.9551631554821</v>
          </cell>
          <cell r="AJ20">
            <v>2190.3807462561372</v>
          </cell>
          <cell r="AK20">
            <v>0</v>
          </cell>
          <cell r="AL20">
            <v>100</v>
          </cell>
          <cell r="AM20">
            <v>289.10405483282892</v>
          </cell>
          <cell r="AN20">
            <v>4066.5632068303566</v>
          </cell>
          <cell r="AO20">
            <v>259.30601456284899</v>
          </cell>
          <cell r="AP20">
            <v>932.00610629207472</v>
          </cell>
          <cell r="AQ20">
            <v>0</v>
          </cell>
          <cell r="AR20">
            <v>165.74800000289525</v>
          </cell>
          <cell r="AS20">
            <v>505.87412692432792</v>
          </cell>
          <cell r="AT20">
            <v>239.18769174315526</v>
          </cell>
          <cell r="AU20">
            <v>37.401551635897732</v>
          </cell>
          <cell r="AV20">
            <v>237.83370137706967</v>
          </cell>
          <cell r="AW20">
            <v>76.1155174875977</v>
          </cell>
          <cell r="AX20">
            <v>27.758133673638746</v>
          </cell>
          <cell r="AY20">
            <v>243.79514447383889</v>
          </cell>
          <cell r="AZ20">
            <v>303.32609842979946</v>
          </cell>
          <cell r="BA20">
            <v>197.7920630856444</v>
          </cell>
          <cell r="BB20">
            <v>8.6371928031335656</v>
          </cell>
          <cell r="BC20">
            <v>227.78414773035109</v>
          </cell>
          <cell r="BD20">
            <v>394.31810114899724</v>
          </cell>
          <cell r="BE20">
            <v>749.25896347770981</v>
          </cell>
          <cell r="BF20">
            <v>728.76068403403451</v>
          </cell>
        </row>
        <row r="21">
          <cell r="D21">
            <v>11014.990060392985</v>
          </cell>
          <cell r="E21">
            <v>0</v>
          </cell>
          <cell r="F21">
            <v>7216.8080614977753</v>
          </cell>
          <cell r="G21"/>
          <cell r="H21"/>
          <cell r="I21">
            <v>0</v>
          </cell>
          <cell r="J21">
            <v>53.608198706032702</v>
          </cell>
          <cell r="K21">
            <v>0</v>
          </cell>
          <cell r="L21">
            <v>366.33704588678313</v>
          </cell>
          <cell r="M21">
            <v>0.2039412496519305</v>
          </cell>
          <cell r="N21">
            <v>43.908187883608619</v>
          </cell>
          <cell r="O21">
            <v>67.80649232314282</v>
          </cell>
          <cell r="P21">
            <v>108.28878114600221</v>
          </cell>
          <cell r="Q21">
            <v>51.792640933925057</v>
          </cell>
          <cell r="R21">
            <v>258.40091931358751</v>
          </cell>
          <cell r="S21">
            <v>286.54853926897948</v>
          </cell>
          <cell r="T21">
            <v>1246.9125880555127</v>
          </cell>
          <cell r="U21">
            <v>1087.9746691741523</v>
          </cell>
          <cell r="V21">
            <v>463.33715411102389</v>
          </cell>
          <cell r="W21">
            <v>871.2751978376383</v>
          </cell>
          <cell r="X21">
            <v>590.72275322039491</v>
          </cell>
          <cell r="Y21">
            <v>376.10022779098239</v>
          </cell>
          <cell r="Z21">
            <v>286.13176026526492</v>
          </cell>
          <cell r="AA21">
            <v>187.22534375270675</v>
          </cell>
          <cell r="AB21">
            <v>52.053425913805192</v>
          </cell>
          <cell r="AC21">
            <v>29.915306985149581</v>
          </cell>
          <cell r="AD21">
            <v>321.65945254833503</v>
          </cell>
          <cell r="AE21">
            <v>432.5287142340934</v>
          </cell>
          <cell r="AF21">
            <v>156.90312506944969</v>
          </cell>
          <cell r="AG21">
            <v>5.2201854213395951</v>
          </cell>
          <cell r="AH21">
            <v>328.49048410818034</v>
          </cell>
          <cell r="AI21">
            <v>1252.9322046843427</v>
          </cell>
          <cell r="AJ21">
            <v>2139.9744781397358</v>
          </cell>
          <cell r="AK21">
            <v>0</v>
          </cell>
          <cell r="AL21">
            <v>100</v>
          </cell>
          <cell r="AM21">
            <v>251.46450932531314</v>
          </cell>
          <cell r="AN21">
            <v>5535.996219362949</v>
          </cell>
          <cell r="AO21">
            <v>267.60763541454241</v>
          </cell>
          <cell r="AP21">
            <v>890.91738265477716</v>
          </cell>
          <cell r="AQ21">
            <v>0</v>
          </cell>
          <cell r="AR21">
            <v>163.3616314746653</v>
          </cell>
          <cell r="AS21">
            <v>499.17081945802687</v>
          </cell>
          <cell r="AT21">
            <v>239.92293042720101</v>
          </cell>
          <cell r="AU21">
            <v>36.078537395898508</v>
          </cell>
          <cell r="AV21">
            <v>235.53994802823709</v>
          </cell>
          <cell r="AW21">
            <v>81.325093501910445</v>
          </cell>
          <cell r="AX21">
            <v>27.842589999903218</v>
          </cell>
          <cell r="AY21">
            <v>264.7895240498417</v>
          </cell>
          <cell r="AZ21">
            <v>288.63886873740006</v>
          </cell>
          <cell r="BA21">
            <v>188.42237398517653</v>
          </cell>
          <cell r="BB21">
            <v>8.8864373311811082</v>
          </cell>
          <cell r="BC21">
            <v>224.53303052349833</v>
          </cell>
          <cell r="BD21">
            <v>404.39641842370656</v>
          </cell>
          <cell r="BE21">
            <v>731.97294273345256</v>
          </cell>
          <cell r="BF21">
            <v>735.61954471882188</v>
          </cell>
        </row>
        <row r="22">
          <cell r="D22">
            <v>12405.240892790736</v>
          </cell>
          <cell r="E22">
            <v>0</v>
          </cell>
          <cell r="F22">
            <v>6481.3245068217757</v>
          </cell>
          <cell r="G22"/>
          <cell r="H22"/>
          <cell r="I22">
            <v>0</v>
          </cell>
          <cell r="J22">
            <v>60.406586998577211</v>
          </cell>
          <cell r="K22">
            <v>0</v>
          </cell>
          <cell r="L22">
            <v>1273.6797618980916</v>
          </cell>
          <cell r="M22">
            <v>4.2528863528320962</v>
          </cell>
          <cell r="N22">
            <v>47.898813364227323</v>
          </cell>
          <cell r="O22">
            <v>62.740302597336196</v>
          </cell>
          <cell r="P22">
            <v>102.14423422824709</v>
          </cell>
          <cell r="Q22">
            <v>54.680766504283831</v>
          </cell>
          <cell r="R22">
            <v>255.92740812808813</v>
          </cell>
          <cell r="S22">
            <v>285.51599789921124</v>
          </cell>
          <cell r="T22">
            <v>1231.1642421746997</v>
          </cell>
          <cell r="U22">
            <v>1050.4696039874777</v>
          </cell>
          <cell r="V22">
            <v>486.46622775039498</v>
          </cell>
          <cell r="W22">
            <v>892.45246069941368</v>
          </cell>
          <cell r="X22">
            <v>587.21353454981806</v>
          </cell>
          <cell r="Y22">
            <v>439.04767005702263</v>
          </cell>
          <cell r="Z22">
            <v>284.36846844791557</v>
          </cell>
          <cell r="AA22">
            <v>182.98590031429529</v>
          </cell>
          <cell r="AB22">
            <v>46.561545774577937</v>
          </cell>
          <cell r="AC22">
            <v>30.901691131770072</v>
          </cell>
          <cell r="AD22">
            <v>340.16751560277487</v>
          </cell>
          <cell r="AE22">
            <v>418.57000294808512</v>
          </cell>
          <cell r="AF22">
            <v>151.53881037351729</v>
          </cell>
          <cell r="AG22">
            <v>7.0167826656989662</v>
          </cell>
          <cell r="AH22">
            <v>316.12645700938805</v>
          </cell>
          <cell r="AI22">
            <v>1283.6310315544836</v>
          </cell>
          <cell r="AJ22">
            <v>2132.3796216569544</v>
          </cell>
          <cell r="AK22">
            <v>0</v>
          </cell>
          <cell r="AL22">
            <v>100</v>
          </cell>
          <cell r="AM22">
            <v>297.52587405148637</v>
          </cell>
          <cell r="AN22">
            <v>5002.8762722145539</v>
          </cell>
          <cell r="AO22">
            <v>243.6902513121284</v>
          </cell>
          <cell r="AP22">
            <v>690.78774687666373</v>
          </cell>
          <cell r="AQ22">
            <v>0</v>
          </cell>
          <cell r="AR22">
            <v>167.07483627162907</v>
          </cell>
          <cell r="AS22">
            <v>469.15857178209347</v>
          </cell>
          <cell r="AT22">
            <v>242.84459511065026</v>
          </cell>
          <cell r="AU22">
            <v>36.438449024653494</v>
          </cell>
          <cell r="AV22">
            <v>229.92139078524076</v>
          </cell>
          <cell r="AW22">
            <v>80.521456910064146</v>
          </cell>
          <cell r="AX22">
            <v>22.016435474185034</v>
          </cell>
          <cell r="AY22">
            <v>265.3701462821515</v>
          </cell>
          <cell r="AZ22">
            <v>279.75903938480377</v>
          </cell>
          <cell r="BA22">
            <v>194.49332340612057</v>
          </cell>
          <cell r="BB22">
            <v>8.5146182210964128</v>
          </cell>
          <cell r="BC22">
            <v>226.00388173034071</v>
          </cell>
          <cell r="BD22">
            <v>414.40750289681466</v>
          </cell>
          <cell r="BE22">
            <v>824.27475928416948</v>
          </cell>
          <cell r="BF22">
            <v>795.66582550043518</v>
          </cell>
        </row>
        <row r="23">
          <cell r="D23">
            <v>11839.51777892117</v>
          </cell>
          <cell r="E23">
            <v>0</v>
          </cell>
          <cell r="F23">
            <v>9400.6149330219068</v>
          </cell>
          <cell r="G23"/>
          <cell r="H23"/>
          <cell r="I23">
            <v>0</v>
          </cell>
          <cell r="J23">
            <v>67.176638152961516</v>
          </cell>
          <cell r="K23">
            <v>0</v>
          </cell>
          <cell r="L23">
            <v>1327.4060880196837</v>
          </cell>
          <cell r="M23">
            <v>5.8254448620816479</v>
          </cell>
          <cell r="N23">
            <v>49.362913142419899</v>
          </cell>
          <cell r="O23">
            <v>65.577730700396884</v>
          </cell>
          <cell r="P23">
            <v>105.99377435832903</v>
          </cell>
          <cell r="Q23">
            <v>54.63893554314884</v>
          </cell>
          <cell r="R23">
            <v>250.25457695112127</v>
          </cell>
          <cell r="S23">
            <v>270.63256714842311</v>
          </cell>
          <cell r="T23">
            <v>1237.0947496927727</v>
          </cell>
          <cell r="U23">
            <v>1061.1760497422949</v>
          </cell>
          <cell r="V23">
            <v>433.90328827707356</v>
          </cell>
          <cell r="W23">
            <v>889.25641665598141</v>
          </cell>
          <cell r="X23">
            <v>580.17115868753933</v>
          </cell>
          <cell r="Y23">
            <v>424.69706772357722</v>
          </cell>
          <cell r="Z23">
            <v>260.88060772535562</v>
          </cell>
          <cell r="AA23">
            <v>178.5334175518272</v>
          </cell>
          <cell r="AB23">
            <v>45.7703796874708</v>
          </cell>
          <cell r="AC23">
            <v>30.008258927715723</v>
          </cell>
          <cell r="AD23">
            <v>327.24588198989659</v>
          </cell>
          <cell r="AE23">
            <v>411.67491955362715</v>
          </cell>
          <cell r="AF23">
            <v>156.31213348153196</v>
          </cell>
          <cell r="AG23">
            <v>6.8073747380816547</v>
          </cell>
          <cell r="AH23">
            <v>320.96420686308966</v>
          </cell>
          <cell r="AI23">
            <v>1305.0704125354177</v>
          </cell>
          <cell r="AJ23">
            <v>2091.8842095792852</v>
          </cell>
          <cell r="AK23">
            <v>0</v>
          </cell>
          <cell r="AL23">
            <v>100</v>
          </cell>
          <cell r="AM23">
            <v>259.69489902989312</v>
          </cell>
          <cell r="AN23">
            <v>5065.8241347509475</v>
          </cell>
          <cell r="AO23">
            <v>230.87348162690441</v>
          </cell>
          <cell r="AP23">
            <v>683.94600800666353</v>
          </cell>
          <cell r="AQ23">
            <v>0</v>
          </cell>
          <cell r="AR23">
            <v>155.25883002706087</v>
          </cell>
          <cell r="AS23">
            <v>512.37096334238277</v>
          </cell>
          <cell r="AT23">
            <v>240.43667679574426</v>
          </cell>
          <cell r="AU23">
            <v>35.196724432639712</v>
          </cell>
          <cell r="AV23">
            <v>238.38644415383885</v>
          </cell>
          <cell r="AW23">
            <v>82.119170089232583</v>
          </cell>
          <cell r="AX23">
            <v>23.031037811490847</v>
          </cell>
          <cell r="AY23">
            <v>255.3877580737576</v>
          </cell>
          <cell r="AZ23">
            <v>299.6480520615163</v>
          </cell>
          <cell r="BA23">
            <v>184.30809977615516</v>
          </cell>
          <cell r="BB23">
            <v>9.379137797821409</v>
          </cell>
          <cell r="BC23">
            <v>218.12026600376348</v>
          </cell>
          <cell r="BD23">
            <v>390.34071955957307</v>
          </cell>
          <cell r="BE23">
            <v>849.65637715158664</v>
          </cell>
          <cell r="BF23">
            <v>841.9290606052798</v>
          </cell>
        </row>
        <row r="24">
          <cell r="D24">
            <v>8831.3932386094639</v>
          </cell>
          <cell r="E24">
            <v>0</v>
          </cell>
          <cell r="F24">
            <v>9323.4310725557989</v>
          </cell>
          <cell r="G24"/>
          <cell r="H24"/>
          <cell r="I24">
            <v>0</v>
          </cell>
          <cell r="J24">
            <v>49.189474105520745</v>
          </cell>
          <cell r="K24">
            <v>0</v>
          </cell>
          <cell r="L24">
            <v>1304.2389871647981</v>
          </cell>
          <cell r="M24">
            <v>9.7876319772096954E-5</v>
          </cell>
          <cell r="N24">
            <v>44.652593699687081</v>
          </cell>
          <cell r="O24">
            <v>53.956477609525166</v>
          </cell>
          <cell r="P24">
            <v>93.32250445744738</v>
          </cell>
          <cell r="Q24">
            <v>57.198267103913686</v>
          </cell>
          <cell r="R24">
            <v>211.90814051372169</v>
          </cell>
          <cell r="S24">
            <v>257.72544488620889</v>
          </cell>
          <cell r="T24">
            <v>1209.5032469282828</v>
          </cell>
          <cell r="U24">
            <v>1023.8610501011216</v>
          </cell>
          <cell r="V24">
            <v>394.49628757612254</v>
          </cell>
          <cell r="W24">
            <v>786.74312685594043</v>
          </cell>
          <cell r="X24">
            <v>546.00979218935174</v>
          </cell>
          <cell r="Y24">
            <v>346.02157844451921</v>
          </cell>
          <cell r="Z24">
            <v>168.08054250664551</v>
          </cell>
          <cell r="AA24">
            <v>116.3960264894981</v>
          </cell>
          <cell r="AB24">
            <v>25.531122484828565</v>
          </cell>
          <cell r="AC24">
            <v>15.576622749035652</v>
          </cell>
          <cell r="AD24">
            <v>288.13978797324415</v>
          </cell>
          <cell r="AE24">
            <v>367.30923145267195</v>
          </cell>
          <cell r="AF24">
            <v>157.99712622686195</v>
          </cell>
          <cell r="AG24">
            <v>0.57974173573077326</v>
          </cell>
          <cell r="AH24">
            <v>324.89976944778476</v>
          </cell>
          <cell r="AI24">
            <v>1325.8050890002967</v>
          </cell>
          <cell r="AJ24">
            <v>2137.3307759849631</v>
          </cell>
          <cell r="AK24">
            <v>0</v>
          </cell>
          <cell r="AL24">
            <v>100</v>
          </cell>
          <cell r="AM24">
            <v>266.27727699231724</v>
          </cell>
          <cell r="AN24">
            <v>3055.8960759906277</v>
          </cell>
          <cell r="AO24">
            <v>224.79430957639227</v>
          </cell>
          <cell r="AP24">
            <v>542.69550036205658</v>
          </cell>
          <cell r="AQ24">
            <v>0</v>
          </cell>
          <cell r="AR24">
            <v>88.396764489280912</v>
          </cell>
          <cell r="AS24">
            <v>429.28745197432028</v>
          </cell>
          <cell r="AT24">
            <v>134.68577082320041</v>
          </cell>
          <cell r="AU24">
            <v>24.070482799409653</v>
          </cell>
          <cell r="AV24">
            <v>229.32672549772491</v>
          </cell>
          <cell r="AW24">
            <v>66.916431021362044</v>
          </cell>
          <cell r="AX24">
            <v>34.711093633430906</v>
          </cell>
          <cell r="AY24">
            <v>262.96279842676211</v>
          </cell>
          <cell r="AZ24">
            <v>283.57611417284767</v>
          </cell>
          <cell r="BA24">
            <v>89.700268474932798</v>
          </cell>
          <cell r="BB24">
            <v>4.4467971160612363</v>
          </cell>
          <cell r="BC24">
            <v>204.37051436056856</v>
          </cell>
          <cell r="BD24">
            <v>307.42952922401662</v>
          </cell>
          <cell r="BE24">
            <v>777.58697415504867</v>
          </cell>
          <cell r="BF24">
            <v>806.88623677989426</v>
          </cell>
        </row>
        <row r="25">
          <cell r="D25">
            <v>10280.641211174287</v>
          </cell>
          <cell r="E25">
            <v>0</v>
          </cell>
          <cell r="F25">
            <v>10383.968701245623</v>
          </cell>
          <cell r="G25"/>
          <cell r="H25"/>
          <cell r="I25">
            <v>0</v>
          </cell>
          <cell r="J25">
            <v>40.401395988153936</v>
          </cell>
          <cell r="K25">
            <v>0</v>
          </cell>
          <cell r="L25">
            <v>1287.5655195370757</v>
          </cell>
          <cell r="M25">
            <v>0</v>
          </cell>
          <cell r="N25">
            <v>49.318608438397121</v>
          </cell>
          <cell r="O25">
            <v>38.931725060887189</v>
          </cell>
          <cell r="P25">
            <v>91.24563948395614</v>
          </cell>
          <cell r="Q25">
            <v>51.388791121290787</v>
          </cell>
          <cell r="R25">
            <v>191.47631482868601</v>
          </cell>
          <cell r="S25">
            <v>231.03383839855573</v>
          </cell>
          <cell r="T25">
            <v>1174.6519614041849</v>
          </cell>
          <cell r="U25">
            <v>980.55493763514437</v>
          </cell>
          <cell r="V25">
            <v>263.04747593967636</v>
          </cell>
          <cell r="W25">
            <v>728.13478813127767</v>
          </cell>
          <cell r="X25">
            <v>506.10042635847088</v>
          </cell>
          <cell r="Y25">
            <v>345.5084762206518</v>
          </cell>
          <cell r="Z25">
            <v>68.930118211056794</v>
          </cell>
          <cell r="AA25">
            <v>73.772974978217761</v>
          </cell>
          <cell r="AB25">
            <v>13.327016499491892</v>
          </cell>
          <cell r="AC25">
            <v>1.8970957433880737</v>
          </cell>
          <cell r="AD25">
            <v>275.78263993639621</v>
          </cell>
          <cell r="AE25">
            <v>328.92273129674277</v>
          </cell>
          <cell r="AF25">
            <v>146.55796684156172</v>
          </cell>
          <cell r="AG25">
            <v>0.3510793297088623</v>
          </cell>
          <cell r="AH25">
            <v>379.21414998303447</v>
          </cell>
          <cell r="AI25">
            <v>1227.4007726197442</v>
          </cell>
          <cell r="AJ25">
            <v>2073.4301620020642</v>
          </cell>
          <cell r="AK25">
            <v>0</v>
          </cell>
          <cell r="AL25">
            <v>100</v>
          </cell>
          <cell r="AM25">
            <v>235.79212125918968</v>
          </cell>
          <cell r="AN25">
            <v>3090.1028140474045</v>
          </cell>
          <cell r="AO25">
            <v>195.55965658199216</v>
          </cell>
          <cell r="AP25">
            <v>355.2775685302459</v>
          </cell>
          <cell r="AQ25">
            <v>0</v>
          </cell>
          <cell r="AR25">
            <v>52.673590221096731</v>
          </cell>
          <cell r="AS25">
            <v>372.04557645278572</v>
          </cell>
          <cell r="AT25">
            <v>70.76773879617059</v>
          </cell>
          <cell r="AU25">
            <v>6.0753191388631747</v>
          </cell>
          <cell r="AV25">
            <v>236.36802421113254</v>
          </cell>
          <cell r="AW25">
            <v>50.624396258459861</v>
          </cell>
          <cell r="AX25">
            <v>13.116496545684369</v>
          </cell>
          <cell r="AY25">
            <v>265.2578060855372</v>
          </cell>
          <cell r="AZ25">
            <v>280.43679625257278</v>
          </cell>
          <cell r="BA25">
            <v>50.998123862951807</v>
          </cell>
          <cell r="BB25">
            <v>2.5578591266746105</v>
          </cell>
          <cell r="BC25">
            <v>200.82999089677844</v>
          </cell>
          <cell r="BD25">
            <v>299.26336209474516</v>
          </cell>
          <cell r="BE25">
            <v>728.87590789267301</v>
          </cell>
          <cell r="BF25">
            <v>775.82489553760377</v>
          </cell>
        </row>
        <row r="26">
          <cell r="D26">
            <v>10338.866332822008</v>
          </cell>
          <cell r="E26">
            <v>0</v>
          </cell>
          <cell r="F26">
            <v>11976.183555578311</v>
          </cell>
          <cell r="G26"/>
          <cell r="H26"/>
          <cell r="I26">
            <v>0</v>
          </cell>
          <cell r="J26">
            <v>50.210438296379415</v>
          </cell>
          <cell r="K26">
            <v>0</v>
          </cell>
          <cell r="L26">
            <v>1345.8968658908639</v>
          </cell>
          <cell r="M26">
            <v>1.779920979951332</v>
          </cell>
          <cell r="N26">
            <v>35.309982079062991</v>
          </cell>
          <cell r="O26">
            <v>51.871619644525325</v>
          </cell>
          <cell r="P26">
            <v>159.82013989048735</v>
          </cell>
          <cell r="Q26">
            <v>39.300084105006299</v>
          </cell>
          <cell r="R26">
            <v>155.80450981161181</v>
          </cell>
          <cell r="S26">
            <v>254.45260546307492</v>
          </cell>
          <cell r="T26">
            <v>1201.6090258158908</v>
          </cell>
          <cell r="U26">
            <v>1042.3097167594417</v>
          </cell>
          <cell r="V26">
            <v>293.86243082475153</v>
          </cell>
          <cell r="W26">
            <v>851.37521960848449</v>
          </cell>
          <cell r="X26">
            <v>583.53974699440471</v>
          </cell>
          <cell r="Y26">
            <v>330.72325911577445</v>
          </cell>
          <cell r="Z26">
            <v>221.32235376919934</v>
          </cell>
          <cell r="AA26">
            <v>166.7693683792574</v>
          </cell>
          <cell r="AB26">
            <v>45.457801459802113</v>
          </cell>
          <cell r="AC26">
            <v>19.587835766913241</v>
          </cell>
          <cell r="AD26">
            <v>309.41846933392281</v>
          </cell>
          <cell r="AE26">
            <v>449.23110365751012</v>
          </cell>
          <cell r="AF26">
            <v>156.84489305571128</v>
          </cell>
          <cell r="AG26">
            <v>5.047185688535782</v>
          </cell>
          <cell r="AH26">
            <v>144.70027718756054</v>
          </cell>
          <cell r="AI26">
            <v>1219.9718704368447</v>
          </cell>
          <cell r="AJ26">
            <v>2154.5607677235153</v>
          </cell>
          <cell r="AK26">
            <v>0</v>
          </cell>
          <cell r="AL26">
            <v>100</v>
          </cell>
          <cell r="AM26">
            <v>231.8133562921351</v>
          </cell>
          <cell r="AN26">
            <v>2199.3593531091037</v>
          </cell>
          <cell r="AO26">
            <v>244.42923629206757</v>
          </cell>
          <cell r="AP26">
            <v>568.73035931761513</v>
          </cell>
          <cell r="AQ26">
            <v>0</v>
          </cell>
          <cell r="AR26">
            <v>156.01520562645948</v>
          </cell>
          <cell r="AS26">
            <v>476.97880914677933</v>
          </cell>
          <cell r="AT26">
            <v>228.12559483455379</v>
          </cell>
          <cell r="AU26">
            <v>32.985741422773188</v>
          </cell>
          <cell r="AV26">
            <v>245.27735234984533</v>
          </cell>
          <cell r="AW26">
            <v>74.727659260870524</v>
          </cell>
          <cell r="AX26">
            <v>28.061509248561588</v>
          </cell>
          <cell r="AY26">
            <v>276.5653904630343</v>
          </cell>
          <cell r="AZ26">
            <v>277.1160753370466</v>
          </cell>
          <cell r="BA26">
            <v>169.55141647355237</v>
          </cell>
          <cell r="BB26">
            <v>7.2549243302918036</v>
          </cell>
          <cell r="BC26">
            <v>216.87655426241986</v>
          </cell>
          <cell r="BD26">
            <v>357.21166768836747</v>
          </cell>
          <cell r="BE26">
            <v>789.37345099866684</v>
          </cell>
          <cell r="BF26">
            <v>738.43943113886178</v>
          </cell>
        </row>
        <row r="27">
          <cell r="D27">
            <v>11485.403763142094</v>
          </cell>
          <cell r="E27">
            <v>0</v>
          </cell>
          <cell r="F27">
            <v>12605.640148755945</v>
          </cell>
          <cell r="G27"/>
          <cell r="H27"/>
          <cell r="I27">
            <v>0</v>
          </cell>
          <cell r="J27">
            <v>51.160180025944328</v>
          </cell>
          <cell r="K27">
            <v>0</v>
          </cell>
          <cell r="L27">
            <v>1329.5125236249603</v>
          </cell>
          <cell r="M27">
            <v>0.15101860403382869</v>
          </cell>
          <cell r="N27">
            <v>34.094389874650481</v>
          </cell>
          <cell r="O27">
            <v>57.656727962192228</v>
          </cell>
          <cell r="P27">
            <v>255.48355496873259</v>
          </cell>
          <cell r="Q27">
            <v>58.944458472519798</v>
          </cell>
          <cell r="R27">
            <v>243.41600009479339</v>
          </cell>
          <cell r="S27">
            <v>261.86185895467395</v>
          </cell>
          <cell r="T27">
            <v>1239.0204830125335</v>
          </cell>
          <cell r="U27">
            <v>1066.3952181721074</v>
          </cell>
          <cell r="V27">
            <v>425.94137396102246</v>
          </cell>
          <cell r="W27">
            <v>876.65923079185256</v>
          </cell>
          <cell r="X27">
            <v>592.80668335755934</v>
          </cell>
          <cell r="Y27">
            <v>323.97461220697051</v>
          </cell>
          <cell r="Z27">
            <v>230.94362433894278</v>
          </cell>
          <cell r="AA27">
            <v>181.09829594673275</v>
          </cell>
          <cell r="AB27">
            <v>47.495083303310508</v>
          </cell>
          <cell r="AC27">
            <v>24.720736206858049</v>
          </cell>
          <cell r="AD27">
            <v>311.1413275347802</v>
          </cell>
          <cell r="AE27">
            <v>457.17455052692765</v>
          </cell>
          <cell r="AF27">
            <v>156.69659225537467</v>
          </cell>
          <cell r="AG27">
            <v>5.7948640748305875</v>
          </cell>
          <cell r="AH27">
            <v>0.15642780546412582</v>
          </cell>
          <cell r="AI27">
            <v>1214.4014608637206</v>
          </cell>
          <cell r="AJ27">
            <v>2212.2627507899738</v>
          </cell>
          <cell r="AK27">
            <v>25.281123550449959</v>
          </cell>
          <cell r="AL27">
            <v>100</v>
          </cell>
          <cell r="AM27">
            <v>240.06692456223536</v>
          </cell>
          <cell r="AN27">
            <v>2070.1989846759357</v>
          </cell>
          <cell r="AO27">
            <v>228.20558391508436</v>
          </cell>
          <cell r="AP27">
            <v>615.42039367190853</v>
          </cell>
          <cell r="AQ27">
            <v>0</v>
          </cell>
          <cell r="AR27">
            <v>161.57087729379026</v>
          </cell>
          <cell r="AS27">
            <v>481.58667470873485</v>
          </cell>
          <cell r="AT27">
            <v>233.57837875905318</v>
          </cell>
          <cell r="AU27">
            <v>33.988426225717262</v>
          </cell>
          <cell r="AV27">
            <v>238.13017354830663</v>
          </cell>
          <cell r="AW27">
            <v>80.931294228146825</v>
          </cell>
          <cell r="AX27">
            <v>22.291542914959475</v>
          </cell>
          <cell r="AY27">
            <v>275.08560270575612</v>
          </cell>
          <cell r="AZ27">
            <v>290.18298102638994</v>
          </cell>
          <cell r="BA27">
            <v>189.88581717974171</v>
          </cell>
          <cell r="BB27">
            <v>8.222442474473139</v>
          </cell>
          <cell r="BC27">
            <v>212.53838066671653</v>
          </cell>
          <cell r="BD27">
            <v>338.80639881654099</v>
          </cell>
          <cell r="BE27">
            <v>791.77072591389367</v>
          </cell>
          <cell r="BF27">
            <v>749.64547473218647</v>
          </cell>
        </row>
        <row r="28">
          <cell r="D28">
            <v>8060.3075331604605</v>
          </cell>
          <cell r="E28">
            <v>0</v>
          </cell>
          <cell r="F28">
            <v>10794.892945811685</v>
          </cell>
          <cell r="G28"/>
          <cell r="H28"/>
          <cell r="I28">
            <v>0</v>
          </cell>
          <cell r="J28">
            <v>64.732253121191661</v>
          </cell>
          <cell r="K28">
            <v>0</v>
          </cell>
          <cell r="L28">
            <v>427.65657019660966</v>
          </cell>
          <cell r="M28">
            <v>3.9190740036929201E-4</v>
          </cell>
          <cell r="N28">
            <v>42.580614231677991</v>
          </cell>
          <cell r="O28">
            <v>55.495496067401312</v>
          </cell>
          <cell r="P28">
            <v>144.0382674427679</v>
          </cell>
          <cell r="Q28">
            <v>58.099577078325638</v>
          </cell>
          <cell r="R28">
            <v>240.96253878359224</v>
          </cell>
          <cell r="S28">
            <v>253.9392452650018</v>
          </cell>
          <cell r="T28">
            <v>1226.0107049510432</v>
          </cell>
          <cell r="U28">
            <v>1055.2320586687442</v>
          </cell>
          <cell r="V28">
            <v>392.74417014619974</v>
          </cell>
          <cell r="W28">
            <v>842.38041088698867</v>
          </cell>
          <cell r="X28">
            <v>581.50945584170836</v>
          </cell>
          <cell r="Y28">
            <v>325.99859421081004</v>
          </cell>
          <cell r="Z28">
            <v>238.43828249282697</v>
          </cell>
          <cell r="AA28">
            <v>185.50427464304428</v>
          </cell>
          <cell r="AB28">
            <v>46.114295950378661</v>
          </cell>
          <cell r="AC28">
            <v>23.259289437220271</v>
          </cell>
          <cell r="AD28">
            <v>303.66997528482182</v>
          </cell>
          <cell r="AE28">
            <v>458.92239758969578</v>
          </cell>
          <cell r="AF28">
            <v>154.79729007251828</v>
          </cell>
          <cell r="AG28">
            <v>6.9530562008187236</v>
          </cell>
          <cell r="AH28">
            <v>1.1048529363391881</v>
          </cell>
          <cell r="AI28">
            <v>1137.4017683524601</v>
          </cell>
          <cell r="AJ28">
            <v>2154.8681415903343</v>
          </cell>
          <cell r="AK28">
            <v>0</v>
          </cell>
          <cell r="AL28">
            <v>100</v>
          </cell>
          <cell r="AM28">
            <v>237.02608217605732</v>
          </cell>
          <cell r="AN28">
            <v>3076.1717197003427</v>
          </cell>
          <cell r="AO28">
            <v>220.62197050204497</v>
          </cell>
          <cell r="AP28">
            <v>642.45191231321894</v>
          </cell>
          <cell r="AQ28">
            <v>0</v>
          </cell>
          <cell r="AR28">
            <v>164.46840376268634</v>
          </cell>
          <cell r="AS28">
            <v>506.75908455642764</v>
          </cell>
          <cell r="AT28">
            <v>232.19459396728536</v>
          </cell>
          <cell r="AU28">
            <v>34.860701676435575</v>
          </cell>
          <cell r="AV28">
            <v>227.28848762427523</v>
          </cell>
          <cell r="AW28">
            <v>78.782923431899235</v>
          </cell>
          <cell r="AX28">
            <v>27.911948307362955</v>
          </cell>
          <cell r="AY28">
            <v>268.37102829159119</v>
          </cell>
          <cell r="AZ28">
            <v>292.73950170578507</v>
          </cell>
          <cell r="BA28">
            <v>198.6254342139101</v>
          </cell>
          <cell r="BB28">
            <v>8.4169349195391501</v>
          </cell>
          <cell r="BC28">
            <v>193.7454165077059</v>
          </cell>
          <cell r="BD28">
            <v>340.15254730829531</v>
          </cell>
          <cell r="BE28">
            <v>858.66162145648377</v>
          </cell>
          <cell r="BF28">
            <v>769.242992024675</v>
          </cell>
        </row>
        <row r="29">
          <cell r="D29">
            <v>8599.156457669671</v>
          </cell>
          <cell r="E29">
            <v>0</v>
          </cell>
          <cell r="F29">
            <v>7552.1120117020018</v>
          </cell>
          <cell r="G29"/>
          <cell r="H29"/>
          <cell r="I29">
            <v>0</v>
          </cell>
          <cell r="J29">
            <v>61.131058697670184</v>
          </cell>
          <cell r="K29">
            <v>0</v>
          </cell>
          <cell r="L29">
            <v>399.97734261046787</v>
          </cell>
          <cell r="M29">
            <v>0</v>
          </cell>
          <cell r="N29">
            <v>43.335165808946442</v>
          </cell>
          <cell r="O29">
            <v>56.996095321938171</v>
          </cell>
          <cell r="P29">
            <v>120.28956833862171</v>
          </cell>
          <cell r="Q29">
            <v>57.172391832659429</v>
          </cell>
          <cell r="R29">
            <v>248.45849734408276</v>
          </cell>
          <cell r="S29">
            <v>258.55357128064816</v>
          </cell>
          <cell r="T29">
            <v>1215.945822655561</v>
          </cell>
          <cell r="U29">
            <v>1047.6135031682734</v>
          </cell>
          <cell r="V29">
            <v>398.31092084459726</v>
          </cell>
          <cell r="W29">
            <v>835.3415480366441</v>
          </cell>
          <cell r="X29">
            <v>589.61732216769417</v>
          </cell>
          <cell r="Y29">
            <v>333.58679043923951</v>
          </cell>
          <cell r="Z29">
            <v>246.8604764349021</v>
          </cell>
          <cell r="AA29">
            <v>179.73526391045414</v>
          </cell>
          <cell r="AB29">
            <v>49.478225709012868</v>
          </cell>
          <cell r="AC29">
            <v>21.827089270039693</v>
          </cell>
          <cell r="AD29">
            <v>293.49477501032845</v>
          </cell>
          <cell r="AE29">
            <v>427.78321210136278</v>
          </cell>
          <cell r="AF29">
            <v>155.64200185195617</v>
          </cell>
          <cell r="AG29">
            <v>4.3604658323043273</v>
          </cell>
          <cell r="AH29">
            <v>0.96324118223763822</v>
          </cell>
          <cell r="AI29">
            <v>1161.618731736824</v>
          </cell>
          <cell r="AJ29">
            <v>2163.3842423521692</v>
          </cell>
          <cell r="AK29">
            <v>19.520582939672234</v>
          </cell>
          <cell r="AL29">
            <v>100</v>
          </cell>
          <cell r="AM29">
            <v>242.13192063123174</v>
          </cell>
          <cell r="AN29">
            <v>3046.467770770174</v>
          </cell>
          <cell r="AO29">
            <v>219.38108586096266</v>
          </cell>
          <cell r="AP29">
            <v>585.64384018960379</v>
          </cell>
          <cell r="AQ29">
            <v>0</v>
          </cell>
          <cell r="AR29">
            <v>163.13242698234865</v>
          </cell>
          <cell r="AS29">
            <v>472.38089943753681</v>
          </cell>
          <cell r="AT29">
            <v>224.71615660843835</v>
          </cell>
          <cell r="AU29">
            <v>34.865982011399382</v>
          </cell>
          <cell r="AV29">
            <v>228.42396528631744</v>
          </cell>
          <cell r="AW29">
            <v>79.339751734074312</v>
          </cell>
          <cell r="AX29">
            <v>26.432674563059706</v>
          </cell>
          <cell r="AY29">
            <v>249.93294559521573</v>
          </cell>
          <cell r="AZ29">
            <v>299.97419952330398</v>
          </cell>
          <cell r="BA29">
            <v>202.74972960694868</v>
          </cell>
          <cell r="BB29">
            <v>8.727779655982026</v>
          </cell>
          <cell r="BC29">
            <v>172.635791222813</v>
          </cell>
          <cell r="BD29">
            <v>353.74548181220189</v>
          </cell>
          <cell r="BE29">
            <v>879.16132816262552</v>
          </cell>
          <cell r="BF29">
            <v>750.00124116073755</v>
          </cell>
        </row>
        <row r="30">
          <cell r="D30">
            <v>9187.7866426516248</v>
          </cell>
          <cell r="E30">
            <v>0</v>
          </cell>
          <cell r="F30">
            <v>9912.7526963544606</v>
          </cell>
          <cell r="G30"/>
          <cell r="H30"/>
          <cell r="I30">
            <v>0</v>
          </cell>
          <cell r="J30">
            <v>64.921653209588641</v>
          </cell>
          <cell r="K30">
            <v>0</v>
          </cell>
          <cell r="L30">
            <v>376.70924014921485</v>
          </cell>
          <cell r="M30">
            <v>0</v>
          </cell>
          <cell r="N30">
            <v>42.361601261953091</v>
          </cell>
          <cell r="O30">
            <v>48.980638128405303</v>
          </cell>
          <cell r="P30">
            <v>106.09572883128355</v>
          </cell>
          <cell r="Q30">
            <v>57.05150819741656</v>
          </cell>
          <cell r="R30">
            <v>236.97787558201355</v>
          </cell>
          <cell r="S30">
            <v>258.63994690497839</v>
          </cell>
          <cell r="T30">
            <v>1212.4505365222765</v>
          </cell>
          <cell r="U30">
            <v>1050.230234619806</v>
          </cell>
          <cell r="V30">
            <v>396.49709474076565</v>
          </cell>
          <cell r="W30">
            <v>849.02730132735678</v>
          </cell>
          <cell r="X30">
            <v>584.66544911491621</v>
          </cell>
          <cell r="Y30">
            <v>339.53404772949051</v>
          </cell>
          <cell r="Z30">
            <v>233.06633422138688</v>
          </cell>
          <cell r="AA30">
            <v>171.84129133582249</v>
          </cell>
          <cell r="AB30">
            <v>43.422241874931757</v>
          </cell>
          <cell r="AC30">
            <v>23.780151368637206</v>
          </cell>
          <cell r="AD30">
            <v>320.28846623142312</v>
          </cell>
          <cell r="AE30">
            <v>387.34914279404421</v>
          </cell>
          <cell r="AF30">
            <v>153.48231364714647</v>
          </cell>
          <cell r="AG30">
            <v>7.1644037738385187</v>
          </cell>
          <cell r="AH30">
            <v>237.48002123414827</v>
          </cell>
          <cell r="AI30">
            <v>1109.3996525511284</v>
          </cell>
          <cell r="AJ30">
            <v>2138.4271479958315</v>
          </cell>
          <cell r="AK30">
            <v>0</v>
          </cell>
          <cell r="AL30">
            <v>100</v>
          </cell>
          <cell r="AM30">
            <v>237.87290723686678</v>
          </cell>
          <cell r="AN30">
            <v>3085.9796233351403</v>
          </cell>
          <cell r="AO30">
            <v>226.25638949939093</v>
          </cell>
          <cell r="AP30">
            <v>626.56215753508661</v>
          </cell>
          <cell r="AQ30">
            <v>0</v>
          </cell>
          <cell r="AR30">
            <v>156.78638379275378</v>
          </cell>
          <cell r="AS30">
            <v>536.73322024968024</v>
          </cell>
          <cell r="AT30">
            <v>223.22803734870288</v>
          </cell>
          <cell r="AU30">
            <v>34.79950830754418</v>
          </cell>
          <cell r="AV30">
            <v>232.37853078234383</v>
          </cell>
          <cell r="AW30">
            <v>78.156232079632659</v>
          </cell>
          <cell r="AX30">
            <v>24.868897256645514</v>
          </cell>
          <cell r="AY30">
            <v>268.69291363823544</v>
          </cell>
          <cell r="AZ30">
            <v>316.54711458008921</v>
          </cell>
          <cell r="BA30">
            <v>172.32890204617806</v>
          </cell>
          <cell r="BB30">
            <v>8.5012049028020584</v>
          </cell>
          <cell r="BC30">
            <v>166.14304159014409</v>
          </cell>
          <cell r="BD30">
            <v>329.16860956031542</v>
          </cell>
          <cell r="BE30">
            <v>905.16781890945276</v>
          </cell>
          <cell r="BF30">
            <v>749.51704413835989</v>
          </cell>
        </row>
        <row r="31">
          <cell r="D31">
            <v>9442.4796796187147</v>
          </cell>
          <cell r="E31">
            <v>0</v>
          </cell>
          <cell r="F31">
            <v>10414.010466423255</v>
          </cell>
          <cell r="G31"/>
          <cell r="H31"/>
          <cell r="I31">
            <v>0</v>
          </cell>
          <cell r="J31">
            <v>85.124567039367847</v>
          </cell>
          <cell r="K31">
            <v>0</v>
          </cell>
          <cell r="L31">
            <v>374.47486614655929</v>
          </cell>
          <cell r="M31">
            <v>2.6264739118859522E-2</v>
          </cell>
          <cell r="N31">
            <v>37.837512923842866</v>
          </cell>
          <cell r="O31">
            <v>53.088434404864117</v>
          </cell>
          <cell r="P31">
            <v>120.25232169412944</v>
          </cell>
          <cell r="Q31">
            <v>50.090642881746938</v>
          </cell>
          <cell r="R31">
            <v>193.74522713539062</v>
          </cell>
          <cell r="S31">
            <v>241.92840640757208</v>
          </cell>
          <cell r="T31">
            <v>1187.822975971457</v>
          </cell>
          <cell r="U31">
            <v>1015.804341322795</v>
          </cell>
          <cell r="V31">
            <v>365.33415522455135</v>
          </cell>
          <cell r="W31">
            <v>752.85416176357944</v>
          </cell>
          <cell r="X31">
            <v>539.31173956352518</v>
          </cell>
          <cell r="Y31">
            <v>312.59337579180021</v>
          </cell>
          <cell r="Z31">
            <v>153.80201783922595</v>
          </cell>
          <cell r="AA31">
            <v>107.02320558807034</v>
          </cell>
          <cell r="AB31">
            <v>24.59608440032417</v>
          </cell>
          <cell r="AC31">
            <v>14.048895240141333</v>
          </cell>
          <cell r="AD31">
            <v>296.66197363430166</v>
          </cell>
          <cell r="AE31">
            <v>308.05797068852195</v>
          </cell>
          <cell r="AF31">
            <v>144.7322078959516</v>
          </cell>
          <cell r="AG31">
            <v>4.4587211379796328</v>
          </cell>
          <cell r="AH31">
            <v>379.91439408941767</v>
          </cell>
          <cell r="AI31">
            <v>1156.3535812747025</v>
          </cell>
          <cell r="AJ31">
            <v>2114.1440043757229</v>
          </cell>
          <cell r="AK31">
            <v>0</v>
          </cell>
          <cell r="AL31">
            <v>100</v>
          </cell>
          <cell r="AM31">
            <v>259.39750474094285</v>
          </cell>
          <cell r="AN31">
            <v>3073.9841341440133</v>
          </cell>
          <cell r="AO31">
            <v>214.42217533726378</v>
          </cell>
          <cell r="AP31">
            <v>577.35693362578081</v>
          </cell>
          <cell r="AQ31">
            <v>0</v>
          </cell>
          <cell r="AR31">
            <v>95.975506444275013</v>
          </cell>
          <cell r="AS31">
            <v>387.50035388013123</v>
          </cell>
          <cell r="AT31">
            <v>137.19674716589614</v>
          </cell>
          <cell r="AU31">
            <v>20.784734666572692</v>
          </cell>
          <cell r="AV31">
            <v>240.29318568762426</v>
          </cell>
          <cell r="AW31">
            <v>63.94594535616806</v>
          </cell>
          <cell r="AX31">
            <v>22.086063819488935</v>
          </cell>
          <cell r="AY31">
            <v>256.32763682700681</v>
          </cell>
          <cell r="AZ31">
            <v>291.02404497603209</v>
          </cell>
          <cell r="BA31">
            <v>88.5942471618079</v>
          </cell>
          <cell r="BB31">
            <v>5.3801983792957513</v>
          </cell>
          <cell r="BC31">
            <v>147.12929515458063</v>
          </cell>
          <cell r="BD31">
            <v>248.73755015759264</v>
          </cell>
          <cell r="BE31">
            <v>856.21062573851248</v>
          </cell>
          <cell r="BF31">
            <v>759.95667966206474</v>
          </cell>
        </row>
        <row r="32">
          <cell r="D32">
            <v>12098.673063924765</v>
          </cell>
          <cell r="E32">
            <v>0</v>
          </cell>
          <cell r="F32">
            <v>10868.422440549146</v>
          </cell>
          <cell r="G32"/>
          <cell r="H32"/>
          <cell r="I32">
            <v>0</v>
          </cell>
          <cell r="J32">
            <v>73.453416059153</v>
          </cell>
          <cell r="K32">
            <v>0</v>
          </cell>
          <cell r="L32">
            <v>372.12122833360485</v>
          </cell>
          <cell r="M32">
            <v>3.7088262323763978E-2</v>
          </cell>
          <cell r="N32">
            <v>31.081539794230249</v>
          </cell>
          <cell r="O32">
            <v>49.078573560005701</v>
          </cell>
          <cell r="P32">
            <v>148.56972098064293</v>
          </cell>
          <cell r="Q32">
            <v>52.576939298907973</v>
          </cell>
          <cell r="R32">
            <v>194.28189632031953</v>
          </cell>
          <cell r="S32">
            <v>229.62338690723669</v>
          </cell>
          <cell r="T32">
            <v>1160.5241381743408</v>
          </cell>
          <cell r="U32">
            <v>1006.2085807909505</v>
          </cell>
          <cell r="V32">
            <v>288.47216847573435</v>
          </cell>
          <cell r="W32">
            <v>684.70071340872596</v>
          </cell>
          <cell r="X32">
            <v>502.58192211774002</v>
          </cell>
          <cell r="Y32">
            <v>297.05189029305768</v>
          </cell>
          <cell r="Z32">
            <v>81.891631156453357</v>
          </cell>
          <cell r="AA32">
            <v>59.04980341765021</v>
          </cell>
          <cell r="AB32">
            <v>12.238394786535125</v>
          </cell>
          <cell r="AC32">
            <v>0.43622869859693714</v>
          </cell>
          <cell r="AD32">
            <v>273.4202575404509</v>
          </cell>
          <cell r="AE32">
            <v>231.5486070398193</v>
          </cell>
          <cell r="AF32">
            <v>144.45121082604851</v>
          </cell>
          <cell r="AG32">
            <v>0</v>
          </cell>
          <cell r="AH32">
            <v>395.80524336125245</v>
          </cell>
          <cell r="AI32">
            <v>1340.4321734127111</v>
          </cell>
          <cell r="AJ32">
            <v>2166.3462929873344</v>
          </cell>
          <cell r="AK32">
            <v>0</v>
          </cell>
          <cell r="AL32">
            <v>100</v>
          </cell>
          <cell r="AM32">
            <v>252.26466260858379</v>
          </cell>
          <cell r="AN32">
            <v>2200.7209776940913</v>
          </cell>
          <cell r="AO32">
            <v>194.48723727372601</v>
          </cell>
          <cell r="AP32">
            <v>550.77889629450317</v>
          </cell>
          <cell r="AQ32">
            <v>0</v>
          </cell>
          <cell r="AR32">
            <v>59.123071335859493</v>
          </cell>
          <cell r="AS32">
            <v>307.41037795674083</v>
          </cell>
          <cell r="AT32">
            <v>79.228902097113405</v>
          </cell>
          <cell r="AU32">
            <v>8.1306426093767872</v>
          </cell>
          <cell r="AV32">
            <v>242.22603569619886</v>
          </cell>
          <cell r="AW32">
            <v>55.714370734213681</v>
          </cell>
          <cell r="AX32">
            <v>15.98288252812255</v>
          </cell>
          <cell r="AY32">
            <v>250.96655292174754</v>
          </cell>
          <cell r="AZ32">
            <v>267.99346847807465</v>
          </cell>
          <cell r="BA32">
            <v>48.661774262570553</v>
          </cell>
          <cell r="BB32">
            <v>3.1431378579787528</v>
          </cell>
          <cell r="BC32">
            <v>136.27740462561181</v>
          </cell>
          <cell r="BD32">
            <v>251.22205005771917</v>
          </cell>
          <cell r="BE32">
            <v>776.00073108329684</v>
          </cell>
          <cell r="BF32">
            <v>807.95008953766478</v>
          </cell>
        </row>
        <row r="33">
          <cell r="D33">
            <v>12405.532297831718</v>
          </cell>
          <cell r="E33">
            <v>0</v>
          </cell>
          <cell r="F33">
            <v>8478.7505169697652</v>
          </cell>
          <cell r="G33"/>
          <cell r="H33"/>
          <cell r="I33">
            <v>0</v>
          </cell>
          <cell r="J33">
            <v>56.800769976467052</v>
          </cell>
          <cell r="K33">
            <v>0</v>
          </cell>
          <cell r="L33">
            <v>632.04183592063077</v>
          </cell>
          <cell r="M33">
            <v>0</v>
          </cell>
          <cell r="N33">
            <v>45.656843612272624</v>
          </cell>
          <cell r="O33">
            <v>74.578267854003911</v>
          </cell>
          <cell r="P33">
            <v>238.96902285520639</v>
          </cell>
          <cell r="Q33">
            <v>42.302907184054853</v>
          </cell>
          <cell r="R33">
            <v>152.69578492988308</v>
          </cell>
          <cell r="S33">
            <v>259.09146672101917</v>
          </cell>
          <cell r="T33">
            <v>1176.8302241807376</v>
          </cell>
          <cell r="U33">
            <v>997.64655474952281</v>
          </cell>
          <cell r="V33">
            <v>295.29882618921533</v>
          </cell>
          <cell r="W33">
            <v>818.37260174532958</v>
          </cell>
          <cell r="X33">
            <v>553.02777548196309</v>
          </cell>
          <cell r="Y33">
            <v>349.08427352193019</v>
          </cell>
          <cell r="Z33">
            <v>202.60067705428148</v>
          </cell>
          <cell r="AA33">
            <v>159.74432549905464</v>
          </cell>
          <cell r="AB33">
            <v>36.195326149713665</v>
          </cell>
          <cell r="AC33">
            <v>21.556293025134003</v>
          </cell>
          <cell r="AD33">
            <v>287.12623042745031</v>
          </cell>
          <cell r="AE33">
            <v>385.73754117688406</v>
          </cell>
          <cell r="AF33">
            <v>150.27811589773347</v>
          </cell>
          <cell r="AG33">
            <v>3.4591053246514094</v>
          </cell>
          <cell r="AH33">
            <v>362.6346034905896</v>
          </cell>
          <cell r="AI33">
            <v>1289.916404347317</v>
          </cell>
          <cell r="AJ33">
            <v>2206.1684980386799</v>
          </cell>
          <cell r="AK33">
            <v>0</v>
          </cell>
          <cell r="AL33">
            <v>100</v>
          </cell>
          <cell r="AM33">
            <v>214.51814809531635</v>
          </cell>
          <cell r="AN33">
            <v>4390.9511301471148</v>
          </cell>
          <cell r="AO33">
            <v>207.75797668549066</v>
          </cell>
          <cell r="AP33">
            <v>792.03356830709515</v>
          </cell>
          <cell r="AQ33">
            <v>0</v>
          </cell>
          <cell r="AR33">
            <v>168.1884318875849</v>
          </cell>
          <cell r="AS33">
            <v>504.8742182058586</v>
          </cell>
          <cell r="AT33">
            <v>227.01325490931777</v>
          </cell>
          <cell r="AU33">
            <v>35.848451855855387</v>
          </cell>
          <cell r="AV33">
            <v>238.35805613393254</v>
          </cell>
          <cell r="AW33">
            <v>80.472170808037774</v>
          </cell>
          <cell r="AX33">
            <v>21.007246332714235</v>
          </cell>
          <cell r="AY33">
            <v>268.13576740701927</v>
          </cell>
          <cell r="AZ33">
            <v>300.74912948114905</v>
          </cell>
          <cell r="BA33">
            <v>173.46534597885017</v>
          </cell>
          <cell r="BB33">
            <v>8.3785498428925553</v>
          </cell>
          <cell r="BC33">
            <v>163.17931220586334</v>
          </cell>
          <cell r="BD33">
            <v>341.30793230604564</v>
          </cell>
          <cell r="BE33">
            <v>863.05248076794646</v>
          </cell>
          <cell r="BF33">
            <v>801.50150853117714</v>
          </cell>
        </row>
        <row r="34">
          <cell r="D34">
            <v>10891.606556013794</v>
          </cell>
          <cell r="E34">
            <v>0</v>
          </cell>
          <cell r="F34">
            <v>7476.4685794620173</v>
          </cell>
          <cell r="G34"/>
          <cell r="H34"/>
          <cell r="I34">
            <v>0</v>
          </cell>
          <cell r="J34">
            <v>58.420803245837199</v>
          </cell>
          <cell r="K34">
            <v>0</v>
          </cell>
          <cell r="L34">
            <v>1336.0846210619491</v>
          </cell>
          <cell r="M34">
            <v>0.37065901699737169</v>
          </cell>
          <cell r="N34">
            <v>38.678725175813454</v>
          </cell>
          <cell r="O34">
            <v>83.677475919034109</v>
          </cell>
          <cell r="P34">
            <v>199.23809812826215</v>
          </cell>
          <cell r="Q34">
            <v>57.392447476057633</v>
          </cell>
          <cell r="R34">
            <v>236.4823209121376</v>
          </cell>
          <cell r="S34">
            <v>276.00392529347948</v>
          </cell>
          <cell r="T34">
            <v>1215.5673044194016</v>
          </cell>
          <cell r="U34">
            <v>1002.167012120123</v>
          </cell>
          <cell r="V34">
            <v>451.04458661784878</v>
          </cell>
          <cell r="W34">
            <v>895.37864468989869</v>
          </cell>
          <cell r="X34">
            <v>581.16888932949462</v>
          </cell>
          <cell r="Y34">
            <v>352.29410453475117</v>
          </cell>
          <cell r="Z34">
            <v>246.30924976259431</v>
          </cell>
          <cell r="AA34">
            <v>167.04161971342208</v>
          </cell>
          <cell r="AB34">
            <v>42.877893647982333</v>
          </cell>
          <cell r="AC34">
            <v>24.842683506505075</v>
          </cell>
          <cell r="AD34">
            <v>320.06722961143902</v>
          </cell>
          <cell r="AE34">
            <v>436.83433560275392</v>
          </cell>
          <cell r="AF34">
            <v>154.92395192248688</v>
          </cell>
          <cell r="AG34">
            <v>7.4666644004898473</v>
          </cell>
          <cell r="AH34">
            <v>367.77103619067401</v>
          </cell>
          <cell r="AI34">
            <v>1353.3101397374128</v>
          </cell>
          <cell r="AJ34">
            <v>2251.9174248775116</v>
          </cell>
          <cell r="AK34">
            <v>0</v>
          </cell>
          <cell r="AL34">
            <v>100</v>
          </cell>
          <cell r="AM34">
            <v>231.3856828846379</v>
          </cell>
          <cell r="AN34">
            <v>3012.8370076718575</v>
          </cell>
          <cell r="AO34">
            <v>225.35650016584822</v>
          </cell>
          <cell r="AP34">
            <v>849.29046163764315</v>
          </cell>
          <cell r="AQ34">
            <v>0</v>
          </cell>
          <cell r="AR34">
            <v>165.31865961503212</v>
          </cell>
          <cell r="AS34">
            <v>486.12331046398123</v>
          </cell>
          <cell r="AT34">
            <v>239.75533517760448</v>
          </cell>
          <cell r="AU34">
            <v>35.908326937147557</v>
          </cell>
          <cell r="AV34">
            <v>201.61925918590435</v>
          </cell>
          <cell r="AW34">
            <v>76.884420210411832</v>
          </cell>
          <cell r="AX34">
            <v>25.376945244941318</v>
          </cell>
          <cell r="AY34">
            <v>256.57726631521979</v>
          </cell>
          <cell r="AZ34">
            <v>328.0178083966623</v>
          </cell>
          <cell r="BA34">
            <v>192.05420273169565</v>
          </cell>
          <cell r="BB34">
            <v>8.7240050775586049</v>
          </cell>
          <cell r="BC34">
            <v>178.30023827830541</v>
          </cell>
          <cell r="BD34">
            <v>345.61837470674294</v>
          </cell>
          <cell r="BE34">
            <v>818.69379105172379</v>
          </cell>
          <cell r="BF34">
            <v>826.39649753436652</v>
          </cell>
        </row>
        <row r="35">
          <cell r="D35">
            <v>9543.3535311435826</v>
          </cell>
          <cell r="E35">
            <v>0</v>
          </cell>
          <cell r="F35">
            <v>7475.4303847836309</v>
          </cell>
          <cell r="G35"/>
          <cell r="H35"/>
          <cell r="I35">
            <v>0</v>
          </cell>
          <cell r="J35">
            <v>156.16642815959892</v>
          </cell>
          <cell r="K35">
            <v>0</v>
          </cell>
          <cell r="L35">
            <v>1280.4702070889746</v>
          </cell>
          <cell r="M35">
            <v>0</v>
          </cell>
          <cell r="N35">
            <v>25.289511183783659</v>
          </cell>
          <cell r="O35">
            <v>66.658584556146167</v>
          </cell>
          <cell r="P35">
            <v>140.85462318434534</v>
          </cell>
          <cell r="Q35">
            <v>47.973844611061459</v>
          </cell>
          <cell r="R35">
            <v>226.62526387533552</v>
          </cell>
          <cell r="S35">
            <v>277.30969351683183</v>
          </cell>
          <cell r="T35">
            <v>1201.584475909571</v>
          </cell>
          <cell r="U35">
            <v>984.2188740502263</v>
          </cell>
          <cell r="V35">
            <v>503.94682184651998</v>
          </cell>
          <cell r="W35">
            <v>889.19696908322703</v>
          </cell>
          <cell r="X35">
            <v>579.32052902325086</v>
          </cell>
          <cell r="Y35">
            <v>398.36257935494865</v>
          </cell>
          <cell r="Z35">
            <v>256.50210235707675</v>
          </cell>
          <cell r="AA35">
            <v>164.9569117664681</v>
          </cell>
          <cell r="AB35">
            <v>43.87325651941137</v>
          </cell>
          <cell r="AC35">
            <v>24.867097629873044</v>
          </cell>
          <cell r="AD35">
            <v>313.15194109706027</v>
          </cell>
          <cell r="AE35">
            <v>423.87365649604538</v>
          </cell>
          <cell r="AF35">
            <v>152.04469449358439</v>
          </cell>
          <cell r="AG35">
            <v>7.275894016807972</v>
          </cell>
          <cell r="AH35">
            <v>378.41102014442635</v>
          </cell>
          <cell r="AI35">
            <v>1353.5296517664556</v>
          </cell>
          <cell r="AJ35">
            <v>2235.3460177219135</v>
          </cell>
          <cell r="AK35">
            <v>0</v>
          </cell>
          <cell r="AL35">
            <v>1100</v>
          </cell>
          <cell r="AM35">
            <v>237.68468177153937</v>
          </cell>
          <cell r="AN35">
            <v>2987.0250117560154</v>
          </cell>
          <cell r="AO35">
            <v>225.63343843800655</v>
          </cell>
          <cell r="AP35">
            <v>845.32954903251084</v>
          </cell>
          <cell r="AQ35">
            <v>0</v>
          </cell>
          <cell r="AR35">
            <v>167.58911062541412</v>
          </cell>
          <cell r="AS35">
            <v>487.33280591999727</v>
          </cell>
          <cell r="AT35">
            <v>251.11351452149751</v>
          </cell>
          <cell r="AU35">
            <v>36.002136121860332</v>
          </cell>
          <cell r="AV35">
            <v>239.96769405883765</v>
          </cell>
          <cell r="AW35">
            <v>75.176268925201398</v>
          </cell>
          <cell r="AX35">
            <v>25.782134067824831</v>
          </cell>
          <cell r="AY35">
            <v>253.28743450595735</v>
          </cell>
          <cell r="AZ35">
            <v>303.4377131963256</v>
          </cell>
          <cell r="BA35">
            <v>189.0971672459134</v>
          </cell>
          <cell r="BB35">
            <v>8.6250298139419677</v>
          </cell>
          <cell r="BC35">
            <v>180.90091460876857</v>
          </cell>
          <cell r="BD35">
            <v>327.82427249089119</v>
          </cell>
          <cell r="BE35">
            <v>821.45708396820464</v>
          </cell>
          <cell r="BF35">
            <v>787.88693295906376</v>
          </cell>
        </row>
        <row r="36">
          <cell r="D36">
            <v>9237.6955585624091</v>
          </cell>
          <cell r="E36">
            <v>0</v>
          </cell>
          <cell r="F36">
            <v>13482.575085916398</v>
          </cell>
          <cell r="G36"/>
          <cell r="H36"/>
          <cell r="I36">
            <v>0</v>
          </cell>
          <cell r="J36">
            <v>62.236083715109501</v>
          </cell>
          <cell r="K36">
            <v>0</v>
          </cell>
          <cell r="L36">
            <v>1497.8506282166518</v>
          </cell>
          <cell r="M36">
            <v>2.751581134174494</v>
          </cell>
          <cell r="N36">
            <v>52.148353156527392</v>
          </cell>
          <cell r="O36">
            <v>61.06554316840311</v>
          </cell>
          <cell r="P36">
            <v>157.16055265833128</v>
          </cell>
          <cell r="Q36">
            <v>50.841630538526985</v>
          </cell>
          <cell r="R36">
            <v>243.03037951214591</v>
          </cell>
          <cell r="S36">
            <v>283.0076314308609</v>
          </cell>
          <cell r="T36">
            <v>1194.5212913701366</v>
          </cell>
          <cell r="U36">
            <v>970.57984719873866</v>
          </cell>
          <cell r="V36">
            <v>454.03931424488627</v>
          </cell>
          <cell r="W36">
            <v>852.69456757472517</v>
          </cell>
          <cell r="X36">
            <v>585.73157678000518</v>
          </cell>
          <cell r="Y36">
            <v>477.64787183075816</v>
          </cell>
          <cell r="Z36">
            <v>250.98418730444669</v>
          </cell>
          <cell r="AA36">
            <v>171.04572679252863</v>
          </cell>
          <cell r="AB36">
            <v>42.16784282226515</v>
          </cell>
          <cell r="AC36">
            <v>29.51145492063614</v>
          </cell>
          <cell r="AD36">
            <v>332.1132754738</v>
          </cell>
          <cell r="AE36">
            <v>440.35364727620868</v>
          </cell>
          <cell r="AF36">
            <v>156.26658161176053</v>
          </cell>
          <cell r="AG36">
            <v>6.8576256362932577</v>
          </cell>
          <cell r="AH36">
            <v>397.51164984222498</v>
          </cell>
          <cell r="AI36">
            <v>1405.7064191343891</v>
          </cell>
          <cell r="AJ36">
            <v>2262.9165070222839</v>
          </cell>
          <cell r="AK36">
            <v>0</v>
          </cell>
          <cell r="AL36">
            <v>100</v>
          </cell>
          <cell r="AM36">
            <v>274.62881050460885</v>
          </cell>
          <cell r="AN36">
            <v>3045.8146707461779</v>
          </cell>
          <cell r="AO36">
            <v>236.19607674929665</v>
          </cell>
          <cell r="AP36">
            <v>852.11041523874519</v>
          </cell>
          <cell r="AQ36">
            <v>0</v>
          </cell>
          <cell r="AR36">
            <v>162.32422207828662</v>
          </cell>
          <cell r="AS36">
            <v>488.00742495498719</v>
          </cell>
          <cell r="AT36">
            <v>239.8480645862538</v>
          </cell>
          <cell r="AU36">
            <v>34.572895674539545</v>
          </cell>
          <cell r="AV36">
            <v>227.10508391480292</v>
          </cell>
          <cell r="AW36">
            <v>79.039462734871336</v>
          </cell>
          <cell r="AX36">
            <v>23.630891616277964</v>
          </cell>
          <cell r="AY36">
            <v>246.22326640105925</v>
          </cell>
          <cell r="AZ36">
            <v>289.20195477052425</v>
          </cell>
          <cell r="BA36">
            <v>181.55938960026972</v>
          </cell>
          <cell r="BB36">
            <v>8.1404061140771411</v>
          </cell>
          <cell r="BC36">
            <v>179.79599454498353</v>
          </cell>
          <cell r="BD36">
            <v>285.27929220971242</v>
          </cell>
          <cell r="BE36">
            <v>806.90417039712338</v>
          </cell>
          <cell r="BF36">
            <v>746.64909921213973</v>
          </cell>
        </row>
        <row r="37">
          <cell r="D37">
            <v>9312.3989634224854</v>
          </cell>
          <cell r="E37">
            <v>0</v>
          </cell>
          <cell r="F37">
            <v>7029.2916115424223</v>
          </cell>
          <cell r="G37"/>
          <cell r="H37"/>
          <cell r="I37">
            <v>0</v>
          </cell>
          <cell r="J37">
            <v>122.1565687891852</v>
          </cell>
          <cell r="K37">
            <v>0</v>
          </cell>
          <cell r="L37">
            <v>427.11797774601848</v>
          </cell>
          <cell r="M37">
            <v>0.3342540123460348</v>
          </cell>
          <cell r="N37">
            <v>52.078256366739318</v>
          </cell>
          <cell r="O37">
            <v>58.463620020696368</v>
          </cell>
          <cell r="P37">
            <v>190.85571757081536</v>
          </cell>
          <cell r="Q37">
            <v>50.711776060052685</v>
          </cell>
          <cell r="R37">
            <v>232.76508133747359</v>
          </cell>
          <cell r="S37">
            <v>275.04333430494773</v>
          </cell>
          <cell r="T37">
            <v>1204.1950166503675</v>
          </cell>
          <cell r="U37">
            <v>976.77273089060009</v>
          </cell>
          <cell r="V37">
            <v>458.34487242688954</v>
          </cell>
          <cell r="W37">
            <v>811.5543035166927</v>
          </cell>
          <cell r="X37">
            <v>585.32340424402548</v>
          </cell>
          <cell r="Y37">
            <v>440.76444019530328</v>
          </cell>
          <cell r="Z37">
            <v>238.9757103197644</v>
          </cell>
          <cell r="AA37">
            <v>160.68602153241503</v>
          </cell>
          <cell r="AB37">
            <v>44.679597323255564</v>
          </cell>
          <cell r="AC37">
            <v>25.934246977904426</v>
          </cell>
          <cell r="AD37">
            <v>329.27033351054371</v>
          </cell>
          <cell r="AE37">
            <v>384.74460676948655</v>
          </cell>
          <cell r="AF37">
            <v>153.59148281927443</v>
          </cell>
          <cell r="AG37">
            <v>7.5573201233096867</v>
          </cell>
          <cell r="AH37">
            <v>397.20658436602315</v>
          </cell>
          <cell r="AI37">
            <v>1316.6710110956253</v>
          </cell>
          <cell r="AJ37">
            <v>2220.0348996770399</v>
          </cell>
          <cell r="AK37">
            <v>0</v>
          </cell>
          <cell r="AL37">
            <v>1400</v>
          </cell>
          <cell r="AM37">
            <v>233.24293889104976</v>
          </cell>
          <cell r="AN37">
            <v>3020.4877006514821</v>
          </cell>
          <cell r="AO37">
            <v>228.02537342389564</v>
          </cell>
          <cell r="AP37">
            <v>846.12278601740661</v>
          </cell>
          <cell r="AQ37">
            <v>0</v>
          </cell>
          <cell r="AR37">
            <v>166.63977466302975</v>
          </cell>
          <cell r="AS37">
            <v>484.88984359331926</v>
          </cell>
          <cell r="AT37">
            <v>235.84751574432156</v>
          </cell>
          <cell r="AU37">
            <v>34.002424630475339</v>
          </cell>
          <cell r="AV37">
            <v>246.23798660662689</v>
          </cell>
          <cell r="AW37">
            <v>78.021929308740908</v>
          </cell>
          <cell r="AX37">
            <v>23.628597916491685</v>
          </cell>
          <cell r="AY37">
            <v>246.58129514828073</v>
          </cell>
          <cell r="AZ37">
            <v>278.6011615031926</v>
          </cell>
          <cell r="BA37">
            <v>166.3623384843014</v>
          </cell>
          <cell r="BB37">
            <v>8.2242227726160451</v>
          </cell>
          <cell r="BC37">
            <v>175.8572329514584</v>
          </cell>
          <cell r="BD37">
            <v>274.87006112967288</v>
          </cell>
          <cell r="BE37">
            <v>799.84506974780197</v>
          </cell>
          <cell r="BF37">
            <v>687.3076544134326</v>
          </cell>
        </row>
        <row r="38">
          <cell r="D38">
            <v>8958.5590891352495</v>
          </cell>
          <cell r="E38">
            <v>0</v>
          </cell>
          <cell r="F38">
            <v>10027.478758037165</v>
          </cell>
          <cell r="G38"/>
          <cell r="H38"/>
          <cell r="I38">
            <v>0</v>
          </cell>
          <cell r="J38">
            <v>49.496683290271051</v>
          </cell>
          <cell r="K38">
            <v>0</v>
          </cell>
          <cell r="L38">
            <v>373.37237840717023</v>
          </cell>
          <cell r="M38">
            <v>1.3514612108852941</v>
          </cell>
          <cell r="N38">
            <v>43.04213335633824</v>
          </cell>
          <cell r="O38">
            <v>56.454335496057752</v>
          </cell>
          <cell r="P38">
            <v>138.17484911538276</v>
          </cell>
          <cell r="Q38">
            <v>44.00428114400502</v>
          </cell>
          <cell r="R38">
            <v>219.72127553192001</v>
          </cell>
          <cell r="S38">
            <v>259.06118709579937</v>
          </cell>
          <cell r="T38">
            <v>1198.3318829444254</v>
          </cell>
          <cell r="U38">
            <v>988.32778471198685</v>
          </cell>
          <cell r="V38">
            <v>390.95129418579</v>
          </cell>
          <cell r="W38">
            <v>765.40360926368407</v>
          </cell>
          <cell r="X38">
            <v>546.29850280328128</v>
          </cell>
          <cell r="Y38">
            <v>393.48671687517236</v>
          </cell>
          <cell r="Z38">
            <v>156.41103504972187</v>
          </cell>
          <cell r="AA38">
            <v>99.446611657726478</v>
          </cell>
          <cell r="AB38">
            <v>25.992301629349853</v>
          </cell>
          <cell r="AC38">
            <v>12.579890332948109</v>
          </cell>
          <cell r="AD38">
            <v>300.91922217198089</v>
          </cell>
          <cell r="AE38">
            <v>247.7117145086886</v>
          </cell>
          <cell r="AF38">
            <v>153.64270087278277</v>
          </cell>
          <cell r="AG38">
            <v>3.7615043078314541</v>
          </cell>
          <cell r="AH38">
            <v>394.55548283117719</v>
          </cell>
          <cell r="AI38">
            <v>1265.0409984628511</v>
          </cell>
          <cell r="AJ38">
            <v>2219.1273754812019</v>
          </cell>
          <cell r="AK38">
            <v>0</v>
          </cell>
          <cell r="AL38">
            <v>900</v>
          </cell>
          <cell r="AM38">
            <v>262.22209281661532</v>
          </cell>
          <cell r="AN38">
            <v>2165.2194518716988</v>
          </cell>
          <cell r="AO38">
            <v>218.27739518916576</v>
          </cell>
          <cell r="AP38">
            <v>703.22625890031793</v>
          </cell>
          <cell r="AQ38">
            <v>0</v>
          </cell>
          <cell r="AR38">
            <v>103.68622867849086</v>
          </cell>
          <cell r="AS38">
            <v>412.25904786956283</v>
          </cell>
          <cell r="AT38">
            <v>134.86437502752855</v>
          </cell>
          <cell r="AU38">
            <v>22.506815674226427</v>
          </cell>
          <cell r="AV38">
            <v>237.88513228677607</v>
          </cell>
          <cell r="AW38">
            <v>66.639852460093536</v>
          </cell>
          <cell r="AX38">
            <v>17.902221449315334</v>
          </cell>
          <cell r="AY38">
            <v>254.60505441038711</v>
          </cell>
          <cell r="AZ38">
            <v>282.87616117546372</v>
          </cell>
          <cell r="BA38">
            <v>77.251091390666474</v>
          </cell>
          <cell r="BB38">
            <v>4.5625897082312532</v>
          </cell>
          <cell r="BC38">
            <v>151.5481656983095</v>
          </cell>
          <cell r="BD38">
            <v>244.83777851154483</v>
          </cell>
          <cell r="BE38">
            <v>783.11955242614636</v>
          </cell>
          <cell r="BF38">
            <v>666.97138620239843</v>
          </cell>
        </row>
        <row r="39">
          <cell r="D39">
            <v>9850.7628650862462</v>
          </cell>
          <cell r="E39">
            <v>0</v>
          </cell>
          <cell r="F39">
            <v>8102.0375239299901</v>
          </cell>
          <cell r="G39"/>
          <cell r="H39"/>
          <cell r="I39">
            <v>0</v>
          </cell>
          <cell r="J39">
            <v>40.56135876137423</v>
          </cell>
          <cell r="K39">
            <v>0</v>
          </cell>
          <cell r="L39">
            <v>365.88625608171577</v>
          </cell>
          <cell r="M39">
            <v>4.3016419228485283</v>
          </cell>
          <cell r="N39">
            <v>34.3346374751995</v>
          </cell>
          <cell r="O39">
            <v>40.19667700913665</v>
          </cell>
          <cell r="P39">
            <v>174.07437096369088</v>
          </cell>
          <cell r="Q39">
            <v>44.87806299465776</v>
          </cell>
          <cell r="R39">
            <v>184.99512671900482</v>
          </cell>
          <cell r="S39">
            <v>232.91905960775102</v>
          </cell>
          <cell r="T39">
            <v>1142.0405473900062</v>
          </cell>
          <cell r="U39">
            <v>956.40536894640911</v>
          </cell>
          <cell r="V39">
            <v>257.40429656937732</v>
          </cell>
          <cell r="W39">
            <v>714.07662643514732</v>
          </cell>
          <cell r="X39">
            <v>501.79714059063406</v>
          </cell>
          <cell r="Y39">
            <v>316.77019795545993</v>
          </cell>
          <cell r="Z39">
            <v>72.43899545385807</v>
          </cell>
          <cell r="AA39">
            <v>52.839123660845658</v>
          </cell>
          <cell r="AB39">
            <v>14.888135784239307</v>
          </cell>
          <cell r="AC39">
            <v>0.76972278214631906</v>
          </cell>
          <cell r="AD39">
            <v>291.19890717376052</v>
          </cell>
          <cell r="AE39">
            <v>246.28166311678467</v>
          </cell>
          <cell r="AF39">
            <v>143.39040547738512</v>
          </cell>
          <cell r="AG39">
            <v>2.7117780974671746</v>
          </cell>
          <cell r="AH39">
            <v>404.07391739769406</v>
          </cell>
          <cell r="AI39">
            <v>1231.9280933963669</v>
          </cell>
          <cell r="AJ39">
            <v>2215.8894580662432</v>
          </cell>
          <cell r="AK39">
            <v>0</v>
          </cell>
          <cell r="AL39">
            <v>900</v>
          </cell>
          <cell r="AM39">
            <v>231.0324914799213</v>
          </cell>
          <cell r="AN39">
            <v>2538.2867990902082</v>
          </cell>
          <cell r="AO39">
            <v>196.44012587039484</v>
          </cell>
          <cell r="AP39">
            <v>640.20767290833055</v>
          </cell>
          <cell r="AQ39">
            <v>0</v>
          </cell>
          <cell r="AR39">
            <v>70.298272334171145</v>
          </cell>
          <cell r="AS39">
            <v>303.98037388110748</v>
          </cell>
          <cell r="AT39">
            <v>70.829939773759591</v>
          </cell>
          <cell r="AU39">
            <v>8.9581445094668588</v>
          </cell>
          <cell r="AV39">
            <v>238.34538432728019</v>
          </cell>
          <cell r="AW39">
            <v>54.309468114449828</v>
          </cell>
          <cell r="AX39">
            <v>14.147815627607169</v>
          </cell>
          <cell r="AY39">
            <v>250.48433659744109</v>
          </cell>
          <cell r="AZ39">
            <v>288.01106176665974</v>
          </cell>
          <cell r="BA39">
            <v>36.317951747537315</v>
          </cell>
          <cell r="BB39">
            <v>2.038853762403531</v>
          </cell>
          <cell r="BC39">
            <v>142.81427908005051</v>
          </cell>
          <cell r="BD39">
            <v>245.18193516255448</v>
          </cell>
          <cell r="BE39">
            <v>709.64303305176884</v>
          </cell>
          <cell r="BF39">
            <v>801.97550438005237</v>
          </cell>
        </row>
        <row r="40">
          <cell r="BI40">
            <v>615767.55404232652</v>
          </cell>
        </row>
      </sheetData>
      <sheetData sheetId="94"/>
      <sheetData sheetId="95"/>
      <sheetData sheetId="9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 DE VERSÃO"/>
      <sheetName val="PREMISSAS"/>
      <sheetName val="CAPACIDADES CONTRATADAS"/>
      <sheetName val="CONTRATOS_GUS_BAL"/>
      <sheetName val="CONTRATOS_ENTRADA"/>
      <sheetName val="CONTRATOS_SAÍDA"/>
      <sheetName val="SAÍDAS (  )"/>
      <sheetName val="SAÍDAS (CP)"/>
      <sheetName val="SAÍDAS (CP2)"/>
      <sheetName val="SAÍDAS (CP3)"/>
      <sheetName val="SAÍDAS (CP4)"/>
      <sheetName val="SAÍDAS (CP5)"/>
      <sheetName val="SAÍDAS (CP6)"/>
      <sheetName val="SAÍDAS (CP7)"/>
      <sheetName val="SAÍDAS (CP8)"/>
      <sheetName val="QDPR Entrada ES COR"/>
      <sheetName val="QDPR Entrada ES COR (duto)"/>
      <sheetName val="QDPD_POS Entrada ES COR"/>
      <sheetName val="QDPEA Entrada ES COR"/>
      <sheetName val="QDPT Entrada ES COR"/>
      <sheetName val="QDPR Entrada ES CORD"/>
      <sheetName val="QDPR Entrada ES CORD (duto)"/>
      <sheetName val="QDPD_POS Entrada ES CORD"/>
      <sheetName val="QDPEA Entrada ES CORD"/>
      <sheetName val="QDPT Entrada ES CORD"/>
      <sheetName val="QDPR Entrada ES CORD2"/>
      <sheetName val="QDPR Entrada ES CORD2 duto"/>
      <sheetName val="QDPD_POS Entrada ES CORD2"/>
      <sheetName val="QDPEA Entrada ES CORD2"/>
      <sheetName val="QDPT Entrada ES CORD2"/>
      <sheetName val="QDPR Entrada ES CORD3"/>
      <sheetName val="QDPR Entrada ES CORD3 duto"/>
      <sheetName val="QDPD_POS Entrada ES CORD3"/>
      <sheetName val="QDPEA Entrada ES CORD3"/>
      <sheetName val="QDPT Entrada ES CORD3"/>
      <sheetName val="QDPR Entrada ES CORD4"/>
      <sheetName val="QDPR Entrada ES CORD4 duto"/>
      <sheetName val="QDPD_POS Entrada ES CORD4"/>
      <sheetName val="QDPEA Entrada ES CORD4"/>
      <sheetName val="QDPT Entrada ES CORD4"/>
      <sheetName val="QDPR Entrada ES CORD5"/>
      <sheetName val="QDPR Entrada ES CORD5 duto"/>
      <sheetName val="QDPD_POS Entrada ES CORD5"/>
      <sheetName val="QDPEA Entrada ES CORD5"/>
      <sheetName val="QDPT Entrada ES CORD5"/>
      <sheetName val="QDPR Entrada ES GSC"/>
      <sheetName val="QDPR Entrada ES GSC (duto)"/>
      <sheetName val="QDPD_POS Entrada ES GSC"/>
      <sheetName val="QDPEA Entrada ES GSC"/>
      <sheetName val="QDPT Entrada ES GSC"/>
      <sheetName val="QDPR Entrada ES GSCM"/>
      <sheetName val="QDPR Entrada ES GSCM (duto)"/>
      <sheetName val="QDPD_POS Entrada ES GSCM"/>
      <sheetName val="QDPEA Entrada ES GSCM"/>
      <sheetName val="QDPT Entrada ES GSCM"/>
      <sheetName val="QDPR Entrada ES GSCM3"/>
      <sheetName val="QDPR Entrada ES GSCM3 (duto)"/>
      <sheetName val="QDPD_POS Entrada ES GSCM3"/>
      <sheetName val="QDPEA Entrada ES GSCM3"/>
      <sheetName val="QDPT Entrada ES GSCM3"/>
      <sheetName val="QDPR Entrada ES GAR (CP)"/>
      <sheetName val="QDPD_POS Entrada ES GAR (CP)"/>
      <sheetName val="QDPR Entrada ES GAR (duto) (CP)"/>
      <sheetName val="QDPEA Entrada ES GAR (CP)"/>
      <sheetName val="QDPT Entrada ES GAR (CP)"/>
      <sheetName val="QDPR Entrada ES COR (CP)"/>
      <sheetName val="QDPR Entrada ES COR (duto) (CP)"/>
      <sheetName val="QDPD_POS Entrada ES COR (CP)"/>
      <sheetName val="QDPEA Entrada ES COR (CP)"/>
      <sheetName val="QDPT Entrada ES COR (CP)"/>
      <sheetName val="QDPR Entrada ES CORD (CP)"/>
      <sheetName val="QDPR Entrada ES CORD (duto)(CP)"/>
      <sheetName val="QDPD_POS Entrada ES CORD (CP)"/>
      <sheetName val="QDPEA Entrada ES CORD (CP)"/>
      <sheetName val="QDPT Entrada ES CORD (CP)"/>
      <sheetName val="QDPR Entrada ES CORD2 (CP)"/>
      <sheetName val="QDPR Entrada ES CORD2(duto)(CP)"/>
      <sheetName val="QDPD_POS Entrada ES CORD2 (CP)"/>
      <sheetName val="QDPEA Entrada ES CORD2 (CP)"/>
      <sheetName val="QDPT Entrada ES CORD2 (CP)"/>
      <sheetName val="QDPR Entrada ES CORD3 (CP)"/>
      <sheetName val="QDPR Entrada ES CORD3(duto)(CP)"/>
      <sheetName val="QDPD_POS Entrada ES CORD3 (CP)"/>
      <sheetName val="QDPEA Entrada ES CORD3 (CP)"/>
      <sheetName val="QDPT Entrada ES CORD3 (CP)"/>
      <sheetName val="QDPR Entrada ES CORD4 (CP)"/>
      <sheetName val="QDPR Entrada ES CORD4(duto)(CP)"/>
      <sheetName val="QDPD_POS Entrada ES CORD4 (CP)"/>
      <sheetName val="QDPEA Entrada ES CORD4 (CP)"/>
      <sheetName val="QDPT Entrada ES CORD4 (CP)"/>
      <sheetName val="QDPR Entrada ES CORD5 (CP)"/>
      <sheetName val="QDPR Entrada ES CORD5(duto) CP"/>
      <sheetName val="QDPD_POS Entrada ES CORD5 (CP)"/>
      <sheetName val="QDPEA Entrada ES CORD5 (CP)"/>
      <sheetName val="QDPT Entrada ES CORD5 (CP)"/>
      <sheetName val="QDPR Entrada ES CORD6 (CP)"/>
      <sheetName val="QDPR Entrada ES CORD6(duto)(CP)"/>
      <sheetName val="QDPD_POS Entrada ES CORD6 (CP)"/>
      <sheetName val="QDPEA Entrada ES CORD6 (CP)"/>
      <sheetName val="QDPT Entrada ES CORD6 (CP)"/>
      <sheetName val="QDPR Entrada ES CORD7 (CP)"/>
      <sheetName val="QDPR Entrada ES CORD7(duto) CP"/>
      <sheetName val="QDPD_POS Entrada ES CORD7 (CP)"/>
      <sheetName val="QDPEA Entrada ES CORD7 (CP)"/>
      <sheetName val="QDPT Entrada ES CORD7 (CP)"/>
      <sheetName val="QDPR Entrada ES CORD8 (CP)"/>
      <sheetName val="QDPR Entrada ES CORD8(duto) CP"/>
      <sheetName val="QDPD_POS Entrada ES CORD8 (CP)"/>
      <sheetName val="QDPEA Entrada ES CORD8 (CP)"/>
      <sheetName val="QDPT Entrada ES CORD8 (CP)"/>
      <sheetName val="QDPR Entrada ES CORD9 (CP)"/>
      <sheetName val="QDPR Entrada ES CORD9(duto) CP"/>
      <sheetName val="QDPD_POS Entrada ES CORD9 (CP)"/>
      <sheetName val="QDPEA Entrada ES CORD9 (CP)"/>
      <sheetName val="QDPT Entrada ES CORD9 (CP)"/>
      <sheetName val="QDPR Entrada ES CORD10 (CP)"/>
      <sheetName val="QDPR Entrada ES CORD10(duto) CP"/>
      <sheetName val="QDPD_POS Entrada ES CORD10 (CP)"/>
      <sheetName val="QDPEA Entrada ES CORD10 (CP)"/>
      <sheetName val="QDPT Entrada ES CORD10 (CP)"/>
      <sheetName val="QDPR Entrada ES CORD12 (CP)"/>
      <sheetName val="QDPR Entrada ES CORD12(duto) CP"/>
      <sheetName val="QDPD_POS Entrada ES CORD12 (CP)"/>
      <sheetName val="QDPEA Entrada ES CORD12 (CP)"/>
      <sheetName val="QDPT Entrada ES CORD12 (CP)"/>
      <sheetName val="QDPR Entrada ES CORD13 (CP)"/>
      <sheetName val="QDPR Entrada ES CORD13(duto) CP"/>
      <sheetName val="QDPD_POS Entrada ES CORD13 (CP)"/>
      <sheetName val="QDPEA Entrada ES CORD13 (CP)"/>
      <sheetName val="QDPT Entrada ES CORD13 (CP)"/>
      <sheetName val="QDPR Entrada ES GSC (CP)"/>
      <sheetName val="QDPR Entrada ES GSC (duto) (CP)"/>
      <sheetName val="QDPD_POS Entrada ES GSC (CP)"/>
      <sheetName val="QDPEA Entrada ES GSC (CP)"/>
      <sheetName val="QDPT Entrada ES GSC (CP)"/>
      <sheetName val="QDPR Entrada ES GSCM (CP)"/>
      <sheetName val="QDPR Entrada ES GSCM (duto)(CP)"/>
      <sheetName val="QDPD_POS Entrada ES GSCM (CP)"/>
      <sheetName val="QDPEA Entrada ES GSCM (CP)"/>
      <sheetName val="QDPT Entrada ES GSCM (CP)"/>
      <sheetName val="QDPR Entrada ES GSCM2 (CP)"/>
      <sheetName val="QDPR Entrada ES GSCM2 duto (CP)"/>
      <sheetName val="QDPD_POS Entrada ES GSCM2 (CP)"/>
      <sheetName val="QDPEA Entrada ES GSCM2 (CP)"/>
      <sheetName val="QDPT Entrada ES GSCM2 (CP)"/>
      <sheetName val="QDPR Entrada ES GSCM3 (CP)"/>
      <sheetName val="QDPR Entrada ES GSCM3(duto)(CP)"/>
      <sheetName val="QDPD_POS Entrada ES GSCM3 (CP)"/>
      <sheetName val="QDPEA Entrada ES GSCM3 (CP)"/>
      <sheetName val="QDPT Entrada ES GSCM3 (CP)"/>
      <sheetName val="QDPR Entrada ES GSCM6 (CP)"/>
      <sheetName val="QDPR Entrada ES GSCM6(duto) CP"/>
      <sheetName val="QDPD_POS Entrada ES GSCM6 (CP)"/>
      <sheetName val="QDPEA Entrada ES GSCM6 (CP)"/>
      <sheetName val="QDPT Entrada ES GSCM6 (CP)"/>
      <sheetName val="QDPR Entrada ES GSCM7 (CP)"/>
      <sheetName val="QDPR Entrada ES GSCM7(duto) CP"/>
      <sheetName val="QDPD_POS Entrada ES GSCM7 (CP)"/>
      <sheetName val="QDPEA Entrada ES GSCM7 (CP)"/>
      <sheetName val="QDPT Entrada ES GSCM7 (CP)"/>
      <sheetName val="QDPR Entrada ES GSCM8 (CP)"/>
      <sheetName val="QDPR Entrada ES GSCM8(duto) CP"/>
      <sheetName val="QDPD_POS Entrada ES GSCM8 (CP)"/>
      <sheetName val="QDPEA Entrada ES GSCM8 (CP)"/>
      <sheetName val="QDPT Entrada ES GSCM8 (CP)"/>
      <sheetName val="QDPR Entrada ES GSCM10 (CP)"/>
      <sheetName val="QDPR Entrada ES GSCM10(duto) CP"/>
      <sheetName val="QDPD_POS Entrada ES GSCM10 (CP)"/>
      <sheetName val="QDPEA Entrada ES GSCM10 (CP)"/>
      <sheetName val="QDPT Entrada ES GSCM10 (CP)"/>
      <sheetName val="QDPR Entrada ES GSCM11 (CP)"/>
      <sheetName val="QDPR Entrada ES GSCM11(duto) CP"/>
      <sheetName val="QDPD_POS Entrada ES GSCM11 (CP)"/>
      <sheetName val="QDPEA Entrada ES GSCM11 (CP)"/>
      <sheetName val="QDPT Entrada ES GSCM11 (CP)"/>
      <sheetName val="QDPR Entrada ES GSCM12 (CP)"/>
      <sheetName val="QDPR Entrada ES GSCM12(duto) CP"/>
      <sheetName val="QDPD_POS Entrada ES GSCM12 (CP)"/>
      <sheetName val="QDPEA Entrada ES GSCM12 (CP)"/>
      <sheetName val="QDPT Entrada ES GSCM12 (CP)"/>
      <sheetName val="QDPR Entrada ES GSCM13 (CP)"/>
      <sheetName val="QDPR Entrada ES GSCM13(duto) CP"/>
      <sheetName val="QDPD_POS Entrada ES GSCM13 (CP)"/>
      <sheetName val="QDPEA Entrada ES GSCM13 (CP)"/>
      <sheetName val="QDPT Entrada ES GSCM13 (CP)"/>
      <sheetName val="QDPR Entrada ES GAR (CP2)"/>
      <sheetName val="QDPR Entrada ES GAR (duto)(CP2)"/>
      <sheetName val="QDPD_POS Entrada ES GAR (CP2)"/>
      <sheetName val="QDPEA Entrada ES GAR (CP2)"/>
      <sheetName val="QDPT Entrada ES GAR (CP2)"/>
      <sheetName val="QDPR Entrada ES COR (CP2)"/>
      <sheetName val="QDPR Entrada ES COR (duto)(CP2)"/>
      <sheetName val="QDPD_POS Entrada ES COR (CP2)"/>
      <sheetName val="QDPEA Entrada ES COR (CP2)"/>
      <sheetName val="QDPT Entrada ES COR (CP2)"/>
      <sheetName val="QDPR Entrada ES CORD (CP2)"/>
      <sheetName val="QDPR Entrada ES CORD (duto) CP2"/>
      <sheetName val="QDPD_POS Entrada ES CORD (CP2)"/>
      <sheetName val="QDPEA Entrada ES CORD (CP2)"/>
      <sheetName val="QDPT Entrada ES CORD (CP2)"/>
      <sheetName val="QDPR Entrada ES CORD2 (CP2)"/>
      <sheetName val="QDPR Entrada ES CORD2 duto CP2"/>
      <sheetName val="QDPD_POS Entrada ES CORD2 (CP2)"/>
      <sheetName val="QDPEA Entrada ES CORD2 (CP2)"/>
      <sheetName val="QDPT Entrada ES CORD2 (CP2)"/>
      <sheetName val="QDPR Entrada ES CORD3 (CP2)"/>
      <sheetName val="QDPR Entrada ES CORD3 duto CP2"/>
      <sheetName val="QDPD_POS Entrada ES CORD3 (CP2)"/>
      <sheetName val="QDPEA Entrada ES CORD3 (CP2)"/>
      <sheetName val="QDPT Entrada ES CORD3 (CP2)"/>
      <sheetName val="QDPR Entrada ES CORD4 (CP2)"/>
      <sheetName val="QDPR Entrada ES CORD4 duto CP2"/>
      <sheetName val="QDPD_POS Entrada ES CORD4 (CP2)"/>
      <sheetName val="QDPEA Entrada ES CORD4 (CP2)"/>
      <sheetName val="QDPT Entrada ES CORD4 (CP2)"/>
      <sheetName val="QDPR Entrada ES CORD5 (CP2)"/>
      <sheetName val="QDPR Entrada ES CORD5 duto CP2"/>
      <sheetName val="QDPD_POS Entrada ES CORD5 (CP2)"/>
      <sheetName val="QDPEA Entrada ES CORD5 (CP2)"/>
      <sheetName val="QDPT Entrada ES CORD5 (CP2)"/>
      <sheetName val="QDPR Entrada ES CORD6 (CP2)"/>
      <sheetName val="QDPR Entrada ES CORD6 duto CP2"/>
      <sheetName val="QDPD_POS Entrada ES CORD6 (CP2)"/>
      <sheetName val="QDPEA Entrada ES CORD6 (CP2)"/>
      <sheetName val="QDPT Entrada ES CORD6 (CP2)"/>
      <sheetName val="QDPR Entrada ES CORD7 (CP2)"/>
      <sheetName val="QDPR Entrada ES CORD7 duto CP2"/>
      <sheetName val="QDPD_POS Entrada ES CORD7 (CP2)"/>
      <sheetName val="QDPEA Entrada ES CORD7 (CP2)"/>
      <sheetName val="QDPT Entrada ES CORD7 (CP2)"/>
      <sheetName val="QDPR Entrada ES CORD8 (CP2)"/>
      <sheetName val="QDPR Entrada ES CORD8 duto CP2"/>
      <sheetName val="QDPD_POS Entrada ES CORD8 (CP2)"/>
      <sheetName val="QDPEA Entrada ES CORD8 (CP2)"/>
      <sheetName val="QDPT Entrada ES CORD8 (CP2)"/>
      <sheetName val="QDPR Entrada ES CORD9 (CP2)"/>
      <sheetName val="QDPR Entrada ES CORD9 duto CP2"/>
      <sheetName val="QDPD_POS Entrada ES CORD9 (CP2)"/>
      <sheetName val="QDPEA Entrada ES CORD9 (CP2)"/>
      <sheetName val="QDPT Entrada ES CORD9 (CP2)"/>
      <sheetName val="QDPR Entrada ES CORD10 (CP2)"/>
      <sheetName val="QDPR Entrada ES CORD10 duto CP2"/>
      <sheetName val="QDPD_POS Entrada ES CORD10 CP2"/>
      <sheetName val="QDPEA Entrada ES CORD10 (CP2)"/>
      <sheetName val="QDPT Entrada ES CORD10 (CP2)"/>
      <sheetName val="QDPR Entrada ES CORD11 (CP2)"/>
      <sheetName val="QDPR Entrada ES CORD11 duto CP2"/>
      <sheetName val="QDPD_POS Entrada ES CORD11 CP2"/>
      <sheetName val="QDPEA Entrada ES CORD11 (CP2)"/>
      <sheetName val="QDPT Entrada ES CORD11 (CP2)"/>
      <sheetName val="QDPR Entrada ES CORD12 (CP2)"/>
      <sheetName val="QDPR Entrada ES CORD12 duto CP2"/>
      <sheetName val="QDPD_POS Entrada ES CORD12 CP2"/>
      <sheetName val="QDPEA Entrada ES CORD12 (CP2)"/>
      <sheetName val="QDPT Entrada ES CORD12 (CP2)"/>
      <sheetName val="QDPR Entrada ES CORD13 (CP2)"/>
      <sheetName val="QDPR Entrada ES CORD13 duto CP2"/>
      <sheetName val="QDPD_POS Entrada ES CORD13 CP2"/>
      <sheetName val="QDPEA Entrada ES CORD13 (CP2)"/>
      <sheetName val="QDPT Entrada ES CORD13 (CP2)"/>
      <sheetName val="QDPR Entrada ES GSC (CP2)"/>
      <sheetName val="QDPR Entrada ES GSC (duto)(CP2)"/>
      <sheetName val="QDPD_POS Entrada ES GSC (CP2)"/>
      <sheetName val="QDPEA Entrada ES GSC (CP2)"/>
      <sheetName val="QDPT Entrada ES GSC (CP2)"/>
      <sheetName val="QDPR Entrada ES GSCM (CP2)"/>
      <sheetName val="QDPR Entrada ES GSCM(duto)(CP2)"/>
      <sheetName val="QDPD_POS Entrada ES GSCM (CP2)"/>
      <sheetName val="QDPEA Entrada ES GSCM (CP2)"/>
      <sheetName val="QDPT Entrada ES GSCM (CP2)"/>
      <sheetName val="QDPR Entrada ES GSCM2 (CP2)"/>
      <sheetName val="QDPR Entrada ES GSCM2(duto) CP2"/>
      <sheetName val="QDPD_POS Entrada ES GSCM2 (CP2)"/>
      <sheetName val="QDPEA Entrada ES GSCM2 (CP2)"/>
      <sheetName val="QDPT Entrada ES GSCM2 (CP2)"/>
      <sheetName val="QDPR Entrada ES GSCM3 (CP2)"/>
      <sheetName val="QDPR Entrada ES GSCM3(duto) CP2"/>
      <sheetName val="QDPD_POS Entrada ES GSCM3 (CP2)"/>
      <sheetName val="QDPEA Entrada ES GSCM3 (CP2)"/>
      <sheetName val="QDPT Entrada ES GSCM3 (CP2)"/>
      <sheetName val="QDPR Entrada ES GSCM4 (CP2)"/>
      <sheetName val="QDPR Entrada ES GSCM4(duto) CP2"/>
      <sheetName val="QDPD_POS Entrada ES GSCM4 (CP2)"/>
      <sheetName val="QDPEA Entrada ES GSCM4 (CP2)"/>
      <sheetName val="QDPT Entrada ES GSCM4 (CP2)"/>
      <sheetName val="QDPR Entrada ES GSCM5 (CP2)"/>
      <sheetName val="QDPR Entrada ES GSCM5(duto) CP2"/>
      <sheetName val="QDPD_POS Entrada ES GSCM5 (CP2)"/>
      <sheetName val="QDPEA Entrada ES GSCM5 (CP2)"/>
      <sheetName val="QDPT Entrada ES GSCM5 (CP2)"/>
      <sheetName val="QDPR Entrada ES GSCM7 (CP2)"/>
      <sheetName val="QDPR Entrada ES GSCM7(duto) CP2"/>
      <sheetName val="QDPD_POS Entrada ES GSCM7 (CP2)"/>
      <sheetName val="QDPEA Entrada ES GSCM7 (CP2)"/>
      <sheetName val="QDPT Entrada ES GSCM7 (CP2)"/>
      <sheetName val="QDPR Entrada ES GSCM9 (CP2)"/>
      <sheetName val="QDPR Entrada ES GSCM9(duto) CP2"/>
      <sheetName val="QDPD_POS Entrada ES GSCM9 (CP2)"/>
      <sheetName val="QDPEA Entrada ES GSCM9 (CP2)"/>
      <sheetName val="QDPT Entrada ES GSCM9 (CP2)"/>
      <sheetName val="QDPR Entrada ES GSCM10 (CP2)"/>
      <sheetName val="QDPR Entrada ES GSCM10 duto CP2"/>
      <sheetName val="QDPD_POS Entrada ES GSCM10 CP2"/>
      <sheetName val="QDPEA Entrada ES GSCM10 (CP2)"/>
      <sheetName val="QDPT Entrada ES GSCM10 (CP2)"/>
      <sheetName val="QDPR Entrada ES GSCM12 (CP2)"/>
      <sheetName val="QDPR Entrada ES GSCM12 duto CP2"/>
      <sheetName val="QDPD_POS Entrada ES GSCM12 CP2"/>
      <sheetName val="QDPEA Entrada ES GSCM12 (CP2)"/>
      <sheetName val="QDPT Entrada ES GSCM12 (CP2)"/>
      <sheetName val="QDPR Entrada ES GSCM13 (CP2)"/>
      <sheetName val="QDPR Entrada ES GSCM13 duto CP2"/>
      <sheetName val="QDPD_POS Entrada ES GSCM13 CP2"/>
      <sheetName val="QDPEA Entrada ES GSCM13 (CP2)"/>
      <sheetName val="QDPT Entrada ES GSCM13 (CP2)"/>
      <sheetName val="QDPR Entrada ES GAR (CP3)"/>
      <sheetName val="QDPR Entrada ES GAR (duto) CP3"/>
      <sheetName val="QDPD_POS Entrada ES GAR (CP3)"/>
      <sheetName val="QDPEA Entrada ES GAR (CP3)"/>
      <sheetName val="QDPT Entrada ES GAR (CP3)"/>
      <sheetName val="QDPR Entrada ES CORD (CP3)"/>
      <sheetName val="QDPR Entrada ES CORD (duto) CP3"/>
      <sheetName val="QDPD_POS Entrada ES CORD (CP3)"/>
      <sheetName val="QDPEA Entrada ES CORD (CP3)"/>
      <sheetName val="QDPT Entrada ES CORD (CP3)"/>
      <sheetName val="QDPR Entrada ES CORD2 (CP3)"/>
      <sheetName val="QDPR Entrada ES CORD2(duto) CP3"/>
      <sheetName val="QDPD_POS Entrada ES CORD2 (CP3)"/>
      <sheetName val="QDPEA Entrada ES CORD2 (CP3)"/>
      <sheetName val="QDPT Entrada ES CORD2 (CP3)"/>
      <sheetName val="QDPR Entrada ES CORD3 (CP3)"/>
      <sheetName val="QDPR Entrada ES CORD3(duto) CP3"/>
      <sheetName val="QDPD_POS Entrada ES CORD3 (CP3)"/>
      <sheetName val="QDPEA Entrada ES CORD3 (CP3)"/>
      <sheetName val="QDPT Entrada ES CORD3 (CP3)"/>
      <sheetName val="QDPR Entrada ES CORD4 (CP3)"/>
      <sheetName val="QDPR Entrada ES CORD4(duto) CP3"/>
      <sheetName val="QDPD_POS Entrada ES CORD4 (CP3)"/>
      <sheetName val="QDPEA Entrada ES CORD4 (CP3)"/>
      <sheetName val="QDPT Entrada ES CORD4 (CP3)"/>
      <sheetName val="QDPR Entrada ES CORD5 (CP3)"/>
      <sheetName val="QDPR Entrada ES CORD5(duto) CP3"/>
      <sheetName val="QDPD_POS Entrada ES CORD5 (CP3)"/>
      <sheetName val="QDPEA Entrada ES CORD5 (CP3)"/>
      <sheetName val="QDPT Entrada ES CORD5 (CP3)"/>
      <sheetName val="QDPR Entrada ES CORD6 (CP3)"/>
      <sheetName val="QDPR Entrada ES CORD6(duto) CP3"/>
      <sheetName val="QDPD_POS Entrada ES CORD6 (CP3)"/>
      <sheetName val="QDPEA Entrada ES CORD6 (CP3)"/>
      <sheetName val="QDPT Entrada ES CORD6 (CP3)"/>
      <sheetName val="QDPR Entrada ES CORD7 (CP3)"/>
      <sheetName val="QDPR Entrada ES CORD7(duto) CP3"/>
      <sheetName val="QDPD_POS Entrada ES CORD7 (CP3)"/>
      <sheetName val="QDPEA Entrada ES CORD7 (CP3)"/>
      <sheetName val="QDPT Entrada ES CORD7 (CP3)"/>
      <sheetName val="QDPR Entrada ES CORD8 (CP3)"/>
      <sheetName val="QDPR Entrada ES CORD8(duto) CP3"/>
      <sheetName val="QDPD_POS Entrada ES CORD8 (CP3)"/>
      <sheetName val="QDPEA Entrada ES CORD8 (CP3)"/>
      <sheetName val="QDPT Entrada ES CORD8 (CP3)"/>
      <sheetName val="QDPR Entrada ES CORD9 (CP3)"/>
      <sheetName val="QDPR Entrada ES CORD9(duto) CP3"/>
      <sheetName val="QDPD_POS Entrada ES CORD9 (CP3)"/>
      <sheetName val="QDPEA Entrada ES CORD9 (CP3)"/>
      <sheetName val="QDPT Entrada ES CORD9 (CP3)"/>
      <sheetName val="QDPR Entrada ES CORD10 (CP3)"/>
      <sheetName val="QDPR Entrada ES CORD10(duto)CP3"/>
      <sheetName val="QDPD_POS Entrada ES CORD10 CP3"/>
      <sheetName val="QDPEA Entrada ES CORD10 (CP3)"/>
      <sheetName val="QDPT Entrada ES CORD10 (CP3)"/>
      <sheetName val="QDPR Entrada ES CORD11 (CP3)"/>
      <sheetName val="QDPR Entrada ES CORD11(duto)CP3"/>
      <sheetName val="QDPD_POS Entrada ES CORD11 CP3"/>
      <sheetName val="QDPEA Entrada ES CORD11 (CP3)"/>
      <sheetName val="QDPT Entrada ES CORD11 (CP3)"/>
      <sheetName val="QDPR Entrada ES CORD14 (CP3)"/>
      <sheetName val="QDPR Entrada ES CORD14(duto)CP3"/>
      <sheetName val="QDPD_POS Entrada ES CORD14 CP3"/>
      <sheetName val="QDPEA Entrada ES CORD14 (CP3)"/>
      <sheetName val="QDPT Entrada ES CORD14 (CP3)"/>
      <sheetName val="QDPR Entrada ES GSCM (CP3)"/>
      <sheetName val="QDPR Entrada ES GSCM(duto) CP3"/>
      <sheetName val="QDPD_POS Entrada ES GSCM (CP3)"/>
      <sheetName val="QDPEA Entrada ES GSCM (CP3)"/>
      <sheetName val="QDPT Entrada ES GSCM (CP3)"/>
      <sheetName val="QDPR Entrada ES GSCM3 (CP3)"/>
      <sheetName val="QDPR Entrada ES GSCM3(duto) CP3"/>
      <sheetName val="QDPD_POS Entrada ES GSCM3 (CP3)"/>
      <sheetName val="QDPEA Entrada ES GSCM3 (CP3)"/>
      <sheetName val="QDPT Entrada ES GSCM3 (CP3)"/>
      <sheetName val="QDPR Entrada ES GSCM4 (CP3)"/>
      <sheetName val="QDPR Entrada ES GSCM4(duto) CP3"/>
      <sheetName val="QDPD_POS Entrada ES GSCM4 (CP3)"/>
      <sheetName val="QDPEA Entrada ES GSCM4 (CP3)"/>
      <sheetName val="QDPT Entrada ES GSCM4 (CP3)"/>
      <sheetName val="QDPR Entrada ES GSCM5 (CP3)"/>
      <sheetName val="QDPR Entrada ES GSCM5(duto) CP3"/>
      <sheetName val="QDPD_POS Entrada ES GSCM5 (CP3)"/>
      <sheetName val="QDPEA Entrada ES GSCM5 (CP3)"/>
      <sheetName val="QDPT Entrada ES GSCM5 (CP3)"/>
      <sheetName val="QDPR Entrada ES GSCM6 (CP3)"/>
      <sheetName val="QDPR Entrada ES GSCM6(duto) CP3"/>
      <sheetName val="QDPD_POS Entrada ES GSCM6 (CP3)"/>
      <sheetName val="QDPEA Entrada ES GSCM6 (CP3)"/>
      <sheetName val="QDPT Entrada ES GSCM6 (CP3)"/>
      <sheetName val="QDPR Entrada ES GSCM7 (CP3)"/>
      <sheetName val="QDPR Entrada ES GSCM7(duto) CP3"/>
      <sheetName val="QDPD_POS Entrada ES GSCM7 (CP3)"/>
      <sheetName val="QDPEA Entrada ES GSCM7 (CP3)"/>
      <sheetName val="QDPT Entrada ES GSCM7 (CP3)"/>
      <sheetName val="QDPR Entrada ES GSCM8 (CP3)"/>
      <sheetName val="QDPR Entrada ES GSCM8(duto) CP3"/>
      <sheetName val="QDPD_POS Entrada ES GSCM8 (CP3)"/>
      <sheetName val="QDPEA Entrada ES GSCM8 (CP3)"/>
      <sheetName val="QDPT Entrada ES GSCM8 (CP3)"/>
      <sheetName val="QDPR Entrada ES GSCM12 (CP3)"/>
      <sheetName val="QDPR Entrada ES GSCM12 duto CP3"/>
      <sheetName val="QDPD_POS Entrada ES GSCM12 CP3"/>
      <sheetName val="QDPEA Entrada ES GSCM12 (CP3)"/>
      <sheetName val="QDPT Entrada ES GSCM12 (CP3)"/>
      <sheetName val="QDPR Entrada ES GSCM13 (CP3)"/>
      <sheetName val="QDPR Entrada ES GSCM13 duto CP3"/>
      <sheetName val="QDPD_POS Entrada ES GSCM13 CP3"/>
      <sheetName val="QDPEA Entrada ES GSCM13 (CP3)"/>
      <sheetName val="QDPT Entrada ES GSCM13 (CP3)"/>
      <sheetName val="QDPR Entrada ES COR (CP4)"/>
      <sheetName val="QDPR Entrada ES COR (duto) CP4"/>
      <sheetName val="QDPD_POS Entrada ES COR (CP4)"/>
      <sheetName val="QDPEA Entrada ES COR (CP4)"/>
      <sheetName val="QDPT Entrada ES COR (CP4)"/>
      <sheetName val="QDPR Entrada ES CORD (CP4)"/>
      <sheetName val="QDPR Entrada ES CORD (duto) CP4"/>
      <sheetName val="QDPD_POS Entrada ES CORD (CP4)"/>
      <sheetName val="QDPEA Entrada ES CORD (CP4)"/>
      <sheetName val="QDPT Entrada ES CORD (CP4)"/>
      <sheetName val="QDPR Entrada ES CORD2 (CP4)"/>
      <sheetName val="QDPR Entrada ES CORD2(duto) CP4"/>
      <sheetName val="QDPD_POS Entrada ES CORD2 (CP4)"/>
      <sheetName val="QDPEA Entrada ES CORD2 (CP4)"/>
      <sheetName val="QDPT Entrada ES CORD2 (CP4)"/>
      <sheetName val="QDPR Entrada ES CORD3 (CP4)"/>
      <sheetName val="QDPR Entrada ES CORD3(duto) CP4"/>
      <sheetName val="QDPD_POS Entrada ES CORD3 (CP4)"/>
      <sheetName val="QDPEA Entrada ES CORD3 (CP4)"/>
      <sheetName val="QDPT Entrada ES CORD3 (CP4)"/>
      <sheetName val="QDPR Entrada ES CORD4 (CP4)"/>
      <sheetName val="QDPR Entrada ES CORD4(duto) CP4"/>
      <sheetName val="QDPD_POS Entrada ES CORD4 (CP4)"/>
      <sheetName val="QDPEA Entrada ES CORD4 (CP4)"/>
      <sheetName val="QDPT Entrada ES CORD4 (CP4)"/>
      <sheetName val="QDPR Entrada ES CORD5 (CP4)"/>
      <sheetName val="QDPR Entrada ES CORD5(duto) CP4"/>
      <sheetName val="QDPD_POS Entrada ES CORD5 (CP4)"/>
      <sheetName val="QDPEA Entrada ES CORD5 (CP4)"/>
      <sheetName val="QDPT Entrada ES CORD5 (CP4)"/>
      <sheetName val="QDPR Entrada ES CORD6 (CP4)"/>
      <sheetName val="QDPR Entrada ES CORD6(duto) CP4"/>
      <sheetName val="QDPD_POS Entrada ES CORD6 (CP4)"/>
      <sheetName val="QDPEA Entrada ES CORD6 (CP4)"/>
      <sheetName val="QDPT Entrada ES CORD6 (CP4)"/>
      <sheetName val="QDPR Entrada ES CORD7 (CP4)"/>
      <sheetName val="QDPR Entrada ES CORD7(duto) CP4"/>
      <sheetName val="QDPD_POS Entrada ES CORD7 (CP4)"/>
      <sheetName val="QDPEA Entrada ES CORD7 (CP4)"/>
      <sheetName val="QDPT Entrada ES CORD7 (CP4)"/>
      <sheetName val="QDPR Entrada ES CORD8 (CP4)"/>
      <sheetName val="QDPR Entrada ES CORD8(duto) CP4"/>
      <sheetName val="QDPD_POS Entrada ES CORD8 (CP4)"/>
      <sheetName val="QDPEA Entrada ES CORD8 (CP4)"/>
      <sheetName val="QDPT Entrada ES CORD8 (CP4)"/>
      <sheetName val="QDPR Entrada ES CORD10 (CP4)"/>
      <sheetName val="QDPR Entrada ES CORD10 duto CP4"/>
      <sheetName val="QDPD_POS Entrada ES CORD10 CP4"/>
      <sheetName val="QDPEA Entrada ES CORD10 (CP4)"/>
      <sheetName val="QDPT Entrada ES CORD10 (CP4)"/>
      <sheetName val="QDPR Entrada ES CORD11 (CP4)"/>
      <sheetName val="QDPR Entrada ES CORD11 duto CP4"/>
      <sheetName val="QDPD_POS Entrada ES CORD11 CP4"/>
      <sheetName val="QDPEA Entrada ES CORD11 (CP4)"/>
      <sheetName val="QDPT Entrada ES CORD11 (CP4)"/>
      <sheetName val="QDPR Entrada ES GSCM (CP4)"/>
      <sheetName val="QDPR Entrada ES GSCM(duto) CP4"/>
      <sheetName val="QDPD_POS Entrada ES GSCM (CP4)"/>
      <sheetName val="QDPEA Entrada ES GSCM (CP4)"/>
      <sheetName val="QDPT Entrada ES GSCM (CP4)"/>
      <sheetName val="QDPR Entrada ES GSCM4 (CP4)"/>
      <sheetName val="QDPR Entrada ES GSCM4(duto) CP4"/>
      <sheetName val="QDPD_POS Entrada ES GSCM4 (CP4)"/>
      <sheetName val="QDPEA Entrada ES GSCM4 (CP4)"/>
      <sheetName val="QDPT Entrada ES GSCM4 (CP4)"/>
      <sheetName val="QDPR Entrada ES GSCM5 (CP4)"/>
      <sheetName val="QDPR Entrada ES GSCM5(duto) CP4"/>
      <sheetName val="QDPD_POS Entrada ES GSCM5 (CP4)"/>
      <sheetName val="QDPEA Entrada ES GSCM5 (CP4)"/>
      <sheetName val="QDPT Entrada ES GSCM5 (CP4)"/>
      <sheetName val="QDPR Entrada ES GSCM6 (CP4)"/>
      <sheetName val="QDPR Entrada ES GSCM6(duto) CP4"/>
      <sheetName val="QDPD_POS Entrada ES GSCM6 (CP4)"/>
      <sheetName val="QDPEA Entrada ES GSCM6 (CP4)"/>
      <sheetName val="QDPT Entrada ES GSCM6 (CP4)"/>
      <sheetName val="QDPR Entrada ES GSCM8 (CP4)"/>
      <sheetName val="QDPR Entrada ES GSCM8(duto) CP4"/>
      <sheetName val="QDPD_POS Entrada ES GSCM8 (CP4)"/>
      <sheetName val="QDPEA Entrada ES GSCM8 (CP4)"/>
      <sheetName val="QDPT Entrada ES GSCM8 (CP4)"/>
      <sheetName val="QDPR Entrada ES GSCM9 (CP4)"/>
      <sheetName val="QDPR Entrada ES GSCM9(duto) CP4"/>
      <sheetName val="QDPD_POS Entrada ES GSCM9 (CP4)"/>
      <sheetName val="QDPEA Entrada ES GSCM9 (CP4)"/>
      <sheetName val="QDPT Entrada ES GSCM9 (CP4)"/>
      <sheetName val="QDPR Entrada ES GSCM12 (CP4)"/>
      <sheetName val="QDPR Entrada ES GSCM12 duto CP4"/>
      <sheetName val="QDPD_POS Entrada ES GSCM12 CP4"/>
      <sheetName val="QDPEA Entrada ES GSCM12 (CP4)"/>
      <sheetName val="QDPT Entrada ES GSCM12 (CP4)"/>
      <sheetName val="QDPR Entrada ES GSCM13 (CP4)"/>
      <sheetName val="QDPR Entrada ES GSCM13 duto CP4"/>
      <sheetName val="QDPD_POS Entrada ES GSCM13 CP4"/>
      <sheetName val="QDPEA Entrada ES GSCM13 (CP4)"/>
      <sheetName val="QDPT Entrada ES GSCM13 (CP4)"/>
      <sheetName val="QDPR Entrada ES GSCM14 (CP4)"/>
      <sheetName val="QDPR Entrada ES GSCM14 duto CP4"/>
      <sheetName val="QDPD_POS Entrada ES GSCM14 CP4"/>
      <sheetName val="QDPEA Entrada ES GSCM14 (CP4)"/>
      <sheetName val="QDPT Entrada ES GSCM14 (CP4)"/>
      <sheetName val="QDPR Entrada ES CORD (CP5)"/>
      <sheetName val="QDPR Entrada ES CORD (duto) CP5"/>
      <sheetName val="QDPD_POS Entrada ES CORD (CP5)"/>
      <sheetName val="QDPEA Entrada ES CORD (CP5)"/>
      <sheetName val="QDPT Entrada ES CORD (CP5)"/>
      <sheetName val="QDPR Entrada ES CORD2 (CP5)"/>
      <sheetName val="QDPR Entrada ES CORD2(duto) CP5"/>
      <sheetName val="QDPD_POS Entrada ES CORD2 (CP5)"/>
      <sheetName val="QDPEA Entrada ES CORD2 (CP5)"/>
      <sheetName val="QDPT Entrada ES CORD2 (CP5)"/>
      <sheetName val="QDPR Entrada ES CORD5 (CP5)"/>
      <sheetName val="QDPR Entrada ES CORD5(duto) CP5"/>
      <sheetName val="QDPD_POS Entrada ES CORD5 (CP5)"/>
      <sheetName val="QDPEA Entrada ES CORD5 (CP5)"/>
      <sheetName val="QDPT Entrada ES CORD5 (CP5)"/>
      <sheetName val="QDPR Entrada ES GSCM5 (CP5)"/>
      <sheetName val="QDPR Entrada ES GSCM5(duto) CP5"/>
      <sheetName val="QDPD_POS Entrada ES GSCM5 (CP5)"/>
      <sheetName val="QDPEA Entrada ES GSCM5 (CP5)"/>
      <sheetName val="QDPT Entrada ES GSCM5 (CP5)"/>
      <sheetName val="QDPR Entrada ES GSCM6 (CP5)"/>
      <sheetName val="QDPR Entrada ES GSCM6(duto) CP5"/>
      <sheetName val="QDPD_POS Entrada ES GSCM6 (CP5)"/>
      <sheetName val="QDPEA Entrada ES GSCM6 (CP5)"/>
      <sheetName val="QDPT Entrada ES GSCM6 (CP5)"/>
      <sheetName val="QDPR Entrada ES GSCM11 (CP5)"/>
      <sheetName val="QDPR Entrada ES GSCM11(duto)CP5"/>
      <sheetName val="QDPD_POS Entrada ES GSCM11 CP5"/>
      <sheetName val="QDPEA Entrada ES GSCM11 (CP5)"/>
      <sheetName val="QDPT Entrada ES GSCM11 (CP5)"/>
      <sheetName val="QDPR Entrada ES CORD6 (CP6)"/>
      <sheetName val="QDPR Entrada ES CORD6(duto) CP6"/>
      <sheetName val="QDPD_POS Entrada ES CORD6 (CP6)"/>
      <sheetName val="QDPEA Entrada ES CORD6 (CP6)"/>
      <sheetName val="QDPT Entrada ES CORD6 (CP6)"/>
      <sheetName val="QDPR Entrada ES CORD11 (CP6)"/>
      <sheetName val="QDPR Entrada ES CORD11(duto)CP6"/>
      <sheetName val="QDPD_POS Entrada ES CORD11 CP6"/>
      <sheetName val="QDPEA Entrada ES CORD11 (CP6)"/>
      <sheetName val="QDPT Entrada ES CORD11 (CP6)"/>
      <sheetName val="QDPR Entrada ES GSCM4 (CP6)"/>
      <sheetName val="QDPR Entrada ES GSCM4(duto) CP6"/>
      <sheetName val="QDPD_POS Entrada ES GSCM4 (CP6)"/>
      <sheetName val="QDPEA Entrada ES GSCM4 (CP6)"/>
      <sheetName val="QDPT Entrada ES GSCM4 (CP6)"/>
      <sheetName val="QDPR Entrada ES GSCM5 (CP6)"/>
      <sheetName val="QDPR Entrada ES GSCM5(duto) CP6"/>
      <sheetName val="QDPD_POS Entrada ES GSCM5 (CP6)"/>
      <sheetName val="QDPEA Entrada ES GSCM5 (CP6)"/>
      <sheetName val="QDPT Entrada ES GSCM5 (CP6)"/>
      <sheetName val="QDPR Entrada ES GSCM6 (CP6)"/>
      <sheetName val="QDPR Entrada ES GSCM6(duto) CP6"/>
      <sheetName val="QDPD_POS Entrada ES GSCM6 (CP6)"/>
      <sheetName val="QDPEA Entrada ES GSCM6 (CP6)"/>
      <sheetName val="QDPT Entrada ES GSCM6 (CP6)"/>
      <sheetName val="QDPR Entrada ES GSCM8 (CP6)"/>
      <sheetName val="QDPR Entrada ES GSCM8(duto) CP6"/>
      <sheetName val="QDPD_POS Entrada ES GSCM8 (CP6)"/>
      <sheetName val="QDPEA Entrada ES GSCM8 (CP6)"/>
      <sheetName val="QDPT Entrada ES GSCM8 (CP6)"/>
      <sheetName val="QDPR Entrada ES CORD (CP7)"/>
      <sheetName val="QDPR Entrada ES CORD (duto) CP7"/>
      <sheetName val="QDPD_POS Entrada ES CORD (CP7)"/>
      <sheetName val="QDPEA Entrada ES CORD (CP7)"/>
      <sheetName val="QDPT Entrada ES CORD (CP7)"/>
      <sheetName val="QDPR Entrada ES CORD2 (CP7)"/>
      <sheetName val="QDPR Entrada ES CORD2(duto) CP7"/>
      <sheetName val="QDPD_POS Entrada ES CORD2 (CP7)"/>
      <sheetName val="QDPEA Entrada ES CORD2 (CP7)"/>
      <sheetName val="QDPT Entrada ES CORD2 (CP7)"/>
      <sheetName val="QDPR Entrada ES CORD14 (CP8)"/>
      <sheetName val="QDPR Entrada ES CORD14(duto)CP8"/>
      <sheetName val="QDPD_POS Entrada ES CORD14 CP8"/>
      <sheetName val="QDPEA Entrada ES CORD14 (CP8)"/>
      <sheetName val="QDPT Entrada ES CORD14 (CP8)"/>
      <sheetName val="QDPD_POS Entrada ES GAR TOTAL"/>
      <sheetName val="QDPT Entrada ES GAR TOTAL"/>
      <sheetName val="QDPD_POS Entrada ES COR TOTAL"/>
      <sheetName val="QDPT Entrada ES COR TOTAL"/>
      <sheetName val="QDPD_POS Entrada ES CORD TOTAL"/>
      <sheetName val="QDPT Entrada ES CORD TOTAL"/>
      <sheetName val="QDPD_POS Entrada ES CORD2 TOTAL"/>
      <sheetName val="QDPT Entrada ES CORD2 TOTAL"/>
      <sheetName val="QDPD_POS Entrada ES CORD3 TOTAL"/>
      <sheetName val="QDPT Entrada ES CORD3 TOTAL"/>
      <sheetName val="QDPD_POS Entrada ES CORD4 TOTAL"/>
      <sheetName val="QDPT Entrada ES CORD4 TOTAL"/>
      <sheetName val="QDPD_POS Entrada ES CORD5 TOTAL"/>
      <sheetName val="QDPT Entrada ES CORD5 TOTAL"/>
      <sheetName val="QDPD_POS Entrada ES CORD6 TOTAL"/>
      <sheetName val="QDPT Entrada ES CORD6 TOTAL"/>
      <sheetName val="QDPD_POS Entrada ES CORD7 TOTAL"/>
      <sheetName val="QDPT Entrada ES CORD7 TOTAL"/>
      <sheetName val="QDPD_POS Entrada ES CORD8 TOTAL"/>
      <sheetName val="QDPT Entrada ES CORD8 TOTAL"/>
      <sheetName val="QDPD_POS Entrada ES CORD9 TOTAL"/>
      <sheetName val="QDPT Entrada ES CORD9 TOTAL"/>
      <sheetName val="QDPD_POS Entrada ES CORD10 TOT"/>
      <sheetName val="QDPT Entrada ES CORD10 TOTAL"/>
      <sheetName val="QDPD_POS Entrada ES CORD11 TOT"/>
      <sheetName val="QDPT Entrada ES CORD11 TOTAL"/>
      <sheetName val="QDPD_POS Entrada ES CORD12 TOT"/>
      <sheetName val="QDPT Entrada ES CORD12 TOTAL"/>
      <sheetName val="QDPD_POS Entrada ES CORD13 TOT"/>
      <sheetName val="QDPT Entrada ES CORD13 TOTAL"/>
      <sheetName val="QDPD_POS Entrada ES CORD14 TOT"/>
      <sheetName val="QDPT Entrada ES CORD14 TOTAL"/>
      <sheetName val="QDPD_POS Entrada ES GSC TOTAL"/>
      <sheetName val="QDPT Entrada ES GSC TOTAL"/>
      <sheetName val="QDPD_POS Entrada ES GSCM TOT"/>
      <sheetName val="QDPT Entrada ES GSCM TOTAL"/>
      <sheetName val="QDPD_POS Entrada ES GSCM2 TOT"/>
      <sheetName val="QDPT Entrada ES GSCM2 TOTAL"/>
      <sheetName val="QDPD_POS Entrada ES GSCM3 TOT"/>
      <sheetName val="QDPT Entrada ES GSCM3 TOTAL"/>
      <sheetName val="QDPD_POS Entrada ES GSCM4 TOT"/>
      <sheetName val="QDPT Entrada ES GSCM4 TOTAL"/>
      <sheetName val="QDPD_POS Entrada ES GSCM5 TOT"/>
      <sheetName val="QDPT Entrada ES GSCM5 TOTAL"/>
      <sheetName val="QDPD_POS Entrada ES GSCM6 TOT"/>
      <sheetName val="QDPT Entrada ES GSCM6 TOTAL"/>
      <sheetName val="QDPD_POS Entrada ES GSCM7 TOT"/>
      <sheetName val="QDPT Entrada ES GSCM7 TOTAL"/>
      <sheetName val="QDPD_POS Entrada ES GSCM8 TOT"/>
      <sheetName val="QDPT Entrada ES GSCM8 TOTAL"/>
      <sheetName val="QDPD_POS Entrada ES GSCM9 TOT"/>
      <sheetName val="QDPT Entrada ES GSCM9 TOTAL"/>
      <sheetName val="QDPD_POS Entrada ES GSCM10 TOT"/>
      <sheetName val="QDPT Entrada ES GSCM10 TOTAL"/>
      <sheetName val="QDPD_POS Entrada ES GSCM11 TOT"/>
      <sheetName val="QDPT Entrada ES GSCM11 TOTAL"/>
      <sheetName val="QDPD_POS Entrada ES GSCM12 TOT"/>
      <sheetName val="QDPT Entrada ES GSCM12 TOTAL"/>
      <sheetName val="QDPD_POS Entrada ES GSCM13 TOT"/>
      <sheetName val="QDPT Entrada ES GSCM13 TOTAL"/>
      <sheetName val="QDPD_POS Entrada ES GSCM14 TOT"/>
      <sheetName val="QDPT Entrada ES GSCM14 TOTAL"/>
      <sheetName val="QDPR Saída ES COR"/>
      <sheetName val="QDPR Saída ES COR (duto)"/>
      <sheetName val="QDPD_NEG Saída ES COR"/>
      <sheetName val="QDPEA Saída ES COR"/>
      <sheetName val="QDPT Saída ES COR"/>
      <sheetName val="QDPR Saída ES CORD"/>
      <sheetName val="QDPR Saída ES CORD (duto)"/>
      <sheetName val="QDPD_NEG Saída ES CORD"/>
      <sheetName val="QDPEA Saída ES CORD"/>
      <sheetName val="QDPT Saída ES CORD"/>
      <sheetName val="QDPR Saída ES CORD2"/>
      <sheetName val="QDPR Saída ES CORD2 (duto)"/>
      <sheetName val="QDPD_NEG Saída ES CORD2"/>
      <sheetName val="QDPEA Saída ES CORD2"/>
      <sheetName val="QDPT Saída ES CORD2"/>
      <sheetName val="QDPR Saída ES CORD3"/>
      <sheetName val="QDPR Saída ES CORD3 (duto)"/>
      <sheetName val="QDPD_NEG Saída ES CORD3"/>
      <sheetName val="QDPEA Saída ES CORD3"/>
      <sheetName val="QDPT Saída ES CORD3"/>
      <sheetName val="QDPR Saída ES CORD4"/>
      <sheetName val="QDPR Saída ES CORD4 (duto)"/>
      <sheetName val="QDPD_NEG Saída ES CORD4"/>
      <sheetName val="QDPEA Saída ES CORD4"/>
      <sheetName val="QDPT Saída ES CORD4"/>
      <sheetName val="QDPR Saída ES CORD5"/>
      <sheetName val="QDPR Saída ES CORD5 (duto)"/>
      <sheetName val="QDPD_NEG Saída ES CORD5"/>
      <sheetName val="QDPEA Saída ES CORD5"/>
      <sheetName val="QDPT Saída ES CORD5"/>
      <sheetName val="QDPR Saída ES GSC"/>
      <sheetName val="QDPR Saída ES GSC (duto)"/>
      <sheetName val="QDPD_NEG Saída ES GSC"/>
      <sheetName val="QDPEA Saída ES GSC"/>
      <sheetName val="QDPT Saída ES GSC"/>
      <sheetName val="QDPR Saída ES GSCM"/>
      <sheetName val="QDPR Saída ES GSCM (duto)"/>
      <sheetName val="QDPD_NEG Saída ES GSCM"/>
      <sheetName val="QDPEA Saída ES GSCM"/>
      <sheetName val="QDPT Saída ES GSCM"/>
      <sheetName val="QDPR Saída ES GSCM3"/>
      <sheetName val="QDPR Saída ES GSCM3 (duto)"/>
      <sheetName val="QDPD_NEG Saída ES GSCM3"/>
      <sheetName val="QDPEA Saída ES GSCM3"/>
      <sheetName val="QDPT Saída ES GSCM3"/>
      <sheetName val="QDPD_POS Saída ES COR"/>
      <sheetName val="QDPD_POS Saída ES CORD"/>
      <sheetName val="QDPD_POS Saída ES CORD2"/>
      <sheetName val="QDPD_POS Saída ES CORD3"/>
      <sheetName val="QDPD_POS Saída ES CORD4"/>
      <sheetName val="QDPD_POS Saída ES CORD5"/>
      <sheetName val="QDPD_POS Saída ES GSC"/>
      <sheetName val="QDPD_POS Saída ES GSCM3"/>
      <sheetName val="QDPT Saída ES"/>
      <sheetName val="QDPR Saída ES GAR (CP)"/>
      <sheetName val="QDPR Saída ES GAR (duto)(CP)"/>
      <sheetName val="QDPD_NEG Saída ES GAR (CP)"/>
      <sheetName val="QDPT Saída ES GAR (CP)"/>
      <sheetName val="QDPEA Saída ES GAR (CP)"/>
      <sheetName val="QDPR Saída ES COR (CP)"/>
      <sheetName val="QDPR Saída ES COR (duto) (CP)"/>
      <sheetName val="QDPD_NEG Saída ES COR (CP)"/>
      <sheetName val="QDPEA Saída ES COR (CP)"/>
      <sheetName val="QDPT Saída ES COR (CP)"/>
      <sheetName val="QDPR Saída ES CORD (CP)"/>
      <sheetName val="QDPR Saída ES CORD (duto) (CP)"/>
      <sheetName val="QDPD_NEG Saída ES CORD (CP)"/>
      <sheetName val="QDPEA Saída ES CORD (CP)"/>
      <sheetName val="QDPT Saída ES CORD (CP)"/>
      <sheetName val="QDPR Saída ES CORD2 (CP)"/>
      <sheetName val="QDPR Saída ES CORD2 (duto) (CP)"/>
      <sheetName val="QDPD_NEG Saída ES CORD2 (CP)"/>
      <sheetName val="QDPEA Saída ES CORD2 (CP)"/>
      <sheetName val="QDPT Saída ES CORD2 (CP)"/>
      <sheetName val="QDPR Saída ES CORD3 (CP)"/>
      <sheetName val="QDPR Saída ES CORD3 (duto) (CP)"/>
      <sheetName val="QDPD_NEG Saída ES CORD3 (CP)"/>
      <sheetName val="QDPEA Saída ES CORD3 (CP)"/>
      <sheetName val="QDPT Saída ES CORD3 (CP)"/>
      <sheetName val="QDPR Saída ES CORD4 (CP)"/>
      <sheetName val="QDPR Saída ES CORD4 (duto) (CP)"/>
      <sheetName val="QDPD_NEG Saída ES CORD4 (CP)"/>
      <sheetName val="QDPEA Saída ES CORD4 (CP)"/>
      <sheetName val="QDPT Saída ES CORD4 (CP)"/>
      <sheetName val="QDPR Saída ES CORD5 (CP)"/>
      <sheetName val="QDPR Saída ES CORD5 (duto) (CP)"/>
      <sheetName val="QDPD_NEG Saída ES CORD5 (CP)"/>
      <sheetName val="QDPEA Saída ES CORD5 (CP)"/>
      <sheetName val="QDPT Saída ES CORD5 (CP)"/>
      <sheetName val="QDPR Saída ES CORD6 (CP)"/>
      <sheetName val="QDPR Saída ES CORD6 (duto) (CP)"/>
      <sheetName val="QDPD_NEG Saída ES CORD6 (CP)"/>
      <sheetName val="QDPEA Saída ES CORD6 (CP)"/>
      <sheetName val="QDPT Saída ES CORD6 (CP)"/>
      <sheetName val="QDPR Saída ES CORD7 (CP)"/>
      <sheetName val="QDPR Saída ES CORD7 (duto) (CP)"/>
      <sheetName val="QDPD_NEG Saída ES CORD7 (CP)"/>
      <sheetName val="QDPEA Saída ES CORD7 (CP)"/>
      <sheetName val="QDPT Saída ES CORD7 (CP)"/>
      <sheetName val="QDPR Saída ES CORD8 (CP)"/>
      <sheetName val="QDPR Saída ES CORD8 (duto) (CP)"/>
      <sheetName val="QDPD_NEG Saída ES CORD8 (CP)"/>
      <sheetName val="QDPEA Saída ES CORD8 (CP)"/>
      <sheetName val="QDPT Saída ES CORD8 (CP)"/>
      <sheetName val="QDPR Saída ES CORD9 (CP)"/>
      <sheetName val="QDPR Saída ES CORD9 (duto) CP"/>
      <sheetName val="QDPD_NEG Saída ES CORD9 (CP)"/>
      <sheetName val="QDPEA Saída ES CORD9 (CP)"/>
      <sheetName val="QDPT Saída ES CORD9 (CP)"/>
      <sheetName val="QDPR Saída ES CORD10 (CP)"/>
      <sheetName val="QDPR Saída ES CORD10 (duto) CP"/>
      <sheetName val="QDPD_NEG Saída ES CORD10 (CP)"/>
      <sheetName val="QDPEA Saída ES CORD10 (CP)"/>
      <sheetName val="QDPT Saída ES CORD10 (CP)"/>
      <sheetName val="QDPR Saída ES CORD12 (CP)"/>
      <sheetName val="QDPR Saída ES CORD12 (duto) CP"/>
      <sheetName val="QDPD_NEG Saída ES CORD12 (CP)"/>
      <sheetName val="QDPEA Saída ES CORD12 (CP)"/>
      <sheetName val="QDPT Saída ES CORD12 (CP)"/>
      <sheetName val="QDPR Saída ES CORD13 (CP)"/>
      <sheetName val="QDPR Saída ES CORD13 (duto) CP"/>
      <sheetName val="QDPD_NEG Saída ES CORD13 (CP)"/>
      <sheetName val="QDPEA Saída ES CORD13 (CP)"/>
      <sheetName val="QDPT Saída ES CORD13 (CP)"/>
      <sheetName val="QDPR Saída ES GSC (CP)"/>
      <sheetName val="QDPR Saída ES GSC (duto) (CP)"/>
      <sheetName val="QDPD_NEG Saída ES GSC (CP)"/>
      <sheetName val="QDPEA Saída ES GSC (CP)"/>
      <sheetName val="QDPT Saída ES GSC (CP)"/>
      <sheetName val="QDPR Saída ES GSCM (CP)"/>
      <sheetName val="QDPR Saída ES GSCM (duto) (CP)"/>
      <sheetName val="QDPD_NEG Saída ES GSCM (CP)"/>
      <sheetName val="QDPEA Saída ES GSCM (CP)"/>
      <sheetName val="QDPT Saída ES GSCM (CP)"/>
      <sheetName val="QDPR Saída ES GSCM2 (CP)"/>
      <sheetName val="QDPR Saída ES GSCM2 (duto) (CP)"/>
      <sheetName val="QDPD_NEG Saída ES GSCM2 (CP)"/>
      <sheetName val="QDPEA Saída ES GSCM2 (CP)"/>
      <sheetName val="QDPT Saída ES GSCM2 (CP)"/>
      <sheetName val="QDPR Saída ES GSCM3 (CP)"/>
      <sheetName val="QDPR Saída ES GSCM3 (duto)(CP)"/>
      <sheetName val="QDPD_NEG Saída ES GSCM3 (CP)"/>
      <sheetName val="QDPEA Saída ES GSCM3 (CP)"/>
      <sheetName val="QDPT Saída ES GSCM3 (CP)"/>
      <sheetName val="QDPR Saída ES GSCM6 (CP)"/>
      <sheetName val="QDPR Saída ES GSCM6 (duto)(CP)"/>
      <sheetName val="QDPD_NEG Saída ES GSCM6 (CP)"/>
      <sheetName val="QDPEA Saída ES GSCM6 (CP)"/>
      <sheetName val="QDPT Saída ES GSCM6 (CP)"/>
      <sheetName val="QDPR Saída ES GSCM7 (CP)"/>
      <sheetName val="QDPR Saída ES GSCM7 (duto)(CP)"/>
      <sheetName val="QDPD_NEG Saída ES GSCM7 (CP)"/>
      <sheetName val="QDPEA Saída ES GSCM7 (CP)"/>
      <sheetName val="QDPT Saída ES GSCM7 (CP)"/>
      <sheetName val="QDPR Saída ES GSCM8 (CP)"/>
      <sheetName val="QDPR Saída ES GSCM8 (duto)(CP)"/>
      <sheetName val="QDPD_NEG Saída ES GSCM8 (CP)"/>
      <sheetName val="QDPEA Saída ES GSCM8 (CP)"/>
      <sheetName val="QDPT Saída ES GSCM8 (CP)"/>
      <sheetName val="QDPR Saída ES GSCM10 (CP)"/>
      <sheetName val="QDPR Saída ES GSCM10 (duto) CP"/>
      <sheetName val="QDPD_NEG Saída ES GSCM10 (CP)"/>
      <sheetName val="QDPEA Saída ES GSCM10 (CP)"/>
      <sheetName val="QDPT Saída ES GSCM10 (CP)"/>
      <sheetName val="QDPR Saída ES GSCM11 (CP)"/>
      <sheetName val="QDPR Saída ES GSCM11 (duto) CP"/>
      <sheetName val="QDPD_NEG Saída ES GSCM11 (CP)"/>
      <sheetName val="QDPEA Saída ES GSCM11 (CP)"/>
      <sheetName val="QDPT Saída ES GSCM11 (CP)"/>
      <sheetName val="QDPR Saída ES GSCM12 (CP)"/>
      <sheetName val="QDPR Saída ES GSCM12 (duto) CP"/>
      <sheetName val="QDPD_NEG Saída ES GSCM12 (CP)"/>
      <sheetName val="QDPEA Saída ES GSCM12 (CP)"/>
      <sheetName val="QDPT Saída ES GSCM12 (CP)"/>
      <sheetName val="QDPR Saída ES GSCM13 (CP)"/>
      <sheetName val="QDPR Saída ES GSCM13 (duto) CP"/>
      <sheetName val="QDPD_NEG Saída ES GSCM13 (CP)"/>
      <sheetName val="QDPEA Saída ES GSCM13 (CP)"/>
      <sheetName val="QDPT Saída ES GSCM13 (CP)"/>
      <sheetName val="QDPD_POS Saída ES (CP) COR"/>
      <sheetName val="QDPD_POS Saída ES (CP) CORD"/>
      <sheetName val="QDPD_POS Saída ES (CP) CORD2"/>
      <sheetName val="QDPD_POS Saída ES (CP) CORD3"/>
      <sheetName val="QDPD_POS Saída ES (CP) CORD4"/>
      <sheetName val="QDPD_POS Saída ES (CP) CORD5"/>
      <sheetName val="QDPD_POS Saída ES (CP) CORD6"/>
      <sheetName val="QDPD_POS Saída ES (CP) CORD7"/>
      <sheetName val="QDPD_POS Saída ES (CP) CORD8"/>
      <sheetName val="QDPD_POS Saída ES (CP) CORD9"/>
      <sheetName val="QDPD_POS Saída ES (CP) CORD10"/>
      <sheetName val="QDPD_POS Saída ES (CP) CORD12"/>
      <sheetName val="QDPD_POS Saída ES (CP) CORD13"/>
      <sheetName val="QDPD_POS Saída ES (CP) GSC"/>
      <sheetName val="QDPD_POS Saída ES (CP) GSCM"/>
      <sheetName val="QDPD_POS Saída ES (CP) GSCM2"/>
      <sheetName val="QDPD_POS Saída ES (CP) GSCM3"/>
      <sheetName val="QDPD_POS Saída ES (CP) GSCM6"/>
      <sheetName val="QDPD_POS Saída ES (CP) GSCM7"/>
      <sheetName val="QDPD_POS Saída ES (CP) GSCM8"/>
      <sheetName val="QDPD_POS Saída ES (CP) GSCM10"/>
      <sheetName val="QDPD_POS Saída ES (CP) GSCM11"/>
      <sheetName val="QDPD_POS Saída ES (CP) GSCM12"/>
      <sheetName val="QDPD_POS Saída ES (CP) GSCM13"/>
      <sheetName val="QDPD_POS Saída ES (CP) GAR"/>
      <sheetName val="QDPT Saída ES (CP)"/>
      <sheetName val="QDPR Saída ES GAR (CP2)"/>
      <sheetName val="QDPR Saída ES GAR (duto) (CP2)"/>
      <sheetName val="QDPD_NEG Saída ES GAR (CP2)"/>
      <sheetName val="QDPEA Saída ES GAR (CP2)"/>
      <sheetName val="QDPT Saída ES GAR (CP2)"/>
      <sheetName val="QDPR Saída ES COR (CP2)"/>
      <sheetName val="QDPR Saída ES COR (duto) (CP2)"/>
      <sheetName val="QDPD_NEG Saída ES COR (CP2)"/>
      <sheetName val="QDPEA Saída ES COR (CP2)"/>
      <sheetName val="QDPT Saída ES COR (CP2)"/>
      <sheetName val="QDPR Saída ES CORD (CP2)"/>
      <sheetName val="QDPR Saída ES CORD (duto) (CP2)"/>
      <sheetName val="QDPD_NEG Saída ES CORD (CP2)"/>
      <sheetName val="QDPEA Saída ES CORD (CP2)"/>
      <sheetName val="QDPT Saída ES CORD (CP2)"/>
      <sheetName val="QDPR Saída ES CORD2 (CP2)"/>
      <sheetName val="QDPR Saída ES CORD2 (duto) CP2"/>
      <sheetName val="QDPD_NEG Saída ES CORD2 (CP2)"/>
      <sheetName val="QDPEA Saída ES CORD2 (CP2)"/>
      <sheetName val="QDPT Saída ES CORD2 (CP2)"/>
      <sheetName val="QDPR Saída ES CORD3 (CP2)"/>
      <sheetName val="QDPR Saída ES CORD3 (duto) CP2"/>
      <sheetName val="QDPD_NEG Saída ES CORD3 (CP2)"/>
      <sheetName val="QDPEA Saída ES CORD3 (CP2)"/>
      <sheetName val="QDPT Saída ES CORD3 (CP2)"/>
      <sheetName val="QDPR Saída ES CORD4 (CP2)"/>
      <sheetName val="QDPR Saída ES CORD4 (duto) CP2"/>
      <sheetName val="QDPD_NEG Saída ES CORD4 (CP2)"/>
      <sheetName val="QDPEA Saída ES CORD4 (CP2)"/>
      <sheetName val="QDPT Saída ES CORD4 (CP2)"/>
      <sheetName val="QDPR Saída ES CORD5 (CP2)"/>
      <sheetName val="QDPR Saída ES CORD5 (duto) CP2"/>
      <sheetName val="QDPD_NEG Saída ES CORD5 (CP2)"/>
      <sheetName val="QDPEA Saída ES CORD5 (CP2)"/>
      <sheetName val="QDPT Saída ES CORD5 (CP2)"/>
      <sheetName val="QDPR Saída ES CORD6 (CP2)"/>
      <sheetName val="QDPR Saída ES CORD6 (duto) CP2"/>
      <sheetName val="QDPD_NEG Saída ES CORD6 (CP2)"/>
      <sheetName val="QDPEA Saída ES CORD6 (CP2)"/>
      <sheetName val="QDPT Saída ES CORD6 (CP2)"/>
      <sheetName val="QDPR Saída ES CORD7 (CP2)"/>
      <sheetName val="QDPR Saída ES CORD7 (duto) CP2"/>
      <sheetName val="QDPD_NEG Saída ES CORD7 (CP2)"/>
      <sheetName val="QDPEA Saída ES CORD7 (CP2)"/>
      <sheetName val="QDPT Saída ES CORD7 (CP2)"/>
      <sheetName val="QDPR Saída ES CORD8 (CP2)"/>
      <sheetName val="QDPR Saída ES CORD8 (duto) CP2"/>
      <sheetName val="QDPD_NEG Saída ES CORD8 (CP2)"/>
      <sheetName val="QDPEA Saída ES CORD8 (CP2)"/>
      <sheetName val="QDPT Saída ES CORD8 (CP2)"/>
      <sheetName val="QDPR Saída ES CORD9 (CP2)"/>
      <sheetName val="QDPR Saída ES CORD9 (duto) CP2"/>
      <sheetName val="QDPD_NEG Saída ES CORD9 (CP2)"/>
      <sheetName val="QDPEA Saída ES CORD9 (CP2)"/>
      <sheetName val="QDPT Saída ES CORD9 (CP2)"/>
      <sheetName val="QDPR Saída ES CORD10 (CP2)"/>
      <sheetName val="QDPR Saída ES CORD10 (duto) CP2"/>
      <sheetName val="QDPD_NEG Saída ES CORD10 (CP2)"/>
      <sheetName val="QDPEA Saída ES CORD10 (CP2)"/>
      <sheetName val="QDPT Saída ES CORD10 (CP2)"/>
      <sheetName val="QDPR Saída ES CORD11 (CP2)"/>
      <sheetName val="QDPR Saída ES CORD11 (duto) CP2"/>
      <sheetName val="QDPD_NEG Saída ES CORD11 (CP2)"/>
      <sheetName val="QDPEA Saída ES CORD11 (CP2)"/>
      <sheetName val="QDPT Saída ES CORD11 (CP2)"/>
      <sheetName val="QDPR Saída ES CORD12 (CP2)"/>
      <sheetName val="QDPR Saída ES CORD12 (duto) CP2"/>
      <sheetName val="QDPD_NEG Saída ES CORD12 (CP2)"/>
      <sheetName val="QDPEA Saída ES CORD12 (CP2)"/>
      <sheetName val="QDPT Saída ES CORD12 (CP2)"/>
      <sheetName val="QDPR Saída ES CORD13 (CP2)"/>
      <sheetName val="QDPR Saída ES CORD13 (duto) CP2"/>
      <sheetName val="QDPD_NEG Saída ES CORD13 (CP2)"/>
      <sheetName val="QDPEA Saída ES CORD13 (CP2)"/>
      <sheetName val="QDPT Saída ES CORD13 (CP2)"/>
      <sheetName val="QDPR Saída ES GSC (CP2)"/>
      <sheetName val="QDPR Saída ES GSC (duto) (CP2)"/>
      <sheetName val="QDPD_NEG Saída ES GSC (CP2)"/>
      <sheetName val="QDPEA Saída ES GSC (CP2)"/>
      <sheetName val="QDPT Saída ES GSC (CP2)"/>
      <sheetName val="QDPR Saída ES GSCM (CP2)"/>
      <sheetName val="QDPR Saída ES GSCM (duto) (CP2)"/>
      <sheetName val="QDPD_NEG Saída ES GSCM (CP2)"/>
      <sheetName val="QDPEA Saída ES GSCM (CP2)"/>
      <sheetName val="QDPT Saída ES GSCM (CP2)"/>
      <sheetName val="QDPR Saída ES GSCM2 (CP2)"/>
      <sheetName val="QDPR Saída ES GSCM2 (duto)(CP2)"/>
      <sheetName val="QDPD_NEG Saída ES GSCM2 (CP2)"/>
      <sheetName val="QDPEA Saída ES GSCM2 (CP2)"/>
      <sheetName val="QDPT Saída ES GSCM2 (CP2)"/>
      <sheetName val="QDPR Saída ES GSCM3 (CP2)"/>
      <sheetName val="QDPR Saída ES GSCM3 (duto)(CP2)"/>
      <sheetName val="QDPD_NEG Saída ES GSCM3 (CP2)"/>
      <sheetName val="QDPEA Saída ES GSCM3 (CP2)"/>
      <sheetName val="QDPT Saída ES GSCM3 (CP2)"/>
      <sheetName val="QDPR Saída ES GSCM4 (CP2)"/>
      <sheetName val="QDPR Saída ES GSCM4 (duto)(CP2)"/>
      <sheetName val="QDPD_NEG Saída ES GSCM4 (CP2)"/>
      <sheetName val="QDPEA Saída ES GSCM4 (CP2)"/>
      <sheetName val="QDPT Saída ES GSCM4 (CP2)"/>
      <sheetName val="QDPR Saída ES GSCM5 (CP2)"/>
      <sheetName val="QDPR Saída ES GSCM5 (duto)(CP2)"/>
      <sheetName val="QDPD_NEG Saída ES GSCM5 (CP2)"/>
      <sheetName val="QDPEA Saída ES GSCM5 (CP2)"/>
      <sheetName val="QDPT Saída ES GSCM5 (CP2)"/>
      <sheetName val="QDPR Saída ES GSCM7 (CP2)"/>
      <sheetName val="QDPR Saída ES GSCM7 (duto)(CP2)"/>
      <sheetName val="QDPD_NEG Saída ES GSCM7 (CP2)"/>
      <sheetName val="QDPEA Saída ES GSCM7 (CP2)"/>
      <sheetName val="QDPT Saída ES GSCM7 (CP2)"/>
      <sheetName val="QDPR Saída ES GSCM9 (CP2)"/>
      <sheetName val="QDPR Saída ES GSCM9 (duto)(CP2)"/>
      <sheetName val="QDPD_NEG Saída ES GSCM9 (CP2)"/>
      <sheetName val="QDPEA Saída ES GSCM9 (CP2)"/>
      <sheetName val="QDPT Saída ES GSCM9 (CP2)"/>
      <sheetName val="QDPR Saída ES GSCM10 (CP2)"/>
      <sheetName val="QDPR Saída ES GSCM10 (duto) CP2"/>
      <sheetName val="QDPD_NEG Saída ES GSCM10 (CP2)"/>
      <sheetName val="QDPEA Saída ES GSCM10 (CP2)"/>
      <sheetName val="QDPT Saída ES GSCM10 (CP2)"/>
      <sheetName val="QDPR Saída ES GSCM12 (CP2)"/>
      <sheetName val="QDPR Saída ES GSCM12 (duto) CP2"/>
      <sheetName val="QDPD_NEG Saída ES GSCM12 (CP2)"/>
      <sheetName val="QDPEA Saída ES GSCM12 (CP2)"/>
      <sheetName val="QDPT Saída ES GSCM12 (CP2)"/>
      <sheetName val="QDPR Saída ES GSCM13 (CP2)"/>
      <sheetName val="QDPR Saída ES GSCM13 (duto) CP2"/>
      <sheetName val="QDPD_NEG Saída ES GSCM13 (CP2)"/>
      <sheetName val="QDPEA Saída ES GSCM13 (CP2)"/>
      <sheetName val="QDPT Saída ES GSCM13 (CP2)"/>
      <sheetName val="QDPD_POS Saída ES (CP2) COR"/>
      <sheetName val="QDPD_POS Saída ES (CP2) CORD"/>
      <sheetName val="QDPD_POS Saída ES (CP2) CORD2"/>
      <sheetName val="QDPD_POS Saída ES (CP2) CORD3"/>
      <sheetName val="QDPD_POS Saída ES (CP2) CORD4"/>
      <sheetName val="QDPD_POS Saída ES (CP2) CORD5"/>
      <sheetName val="QDPD_POS Saída ES (CP2) CORD6"/>
      <sheetName val="QDPD_POS Saída ES (CP2) CORD7"/>
      <sheetName val="QDPD_POS Saída ES (CP2) CORD8"/>
      <sheetName val="QDPD_POS Saída ES (CP2) CORD9"/>
      <sheetName val="QDPD_POS Saída ES (CP2) CORD10"/>
      <sheetName val="QDPD_POS Saída ES (CP2) CORD11"/>
      <sheetName val="QDPD_POS Saída ES (CP2) CORD12"/>
      <sheetName val="QDPD_POS Saída ES (CP2) CORD13"/>
      <sheetName val="QDPD_POS Saída ES (CP2) GSC"/>
      <sheetName val="QDPD_POS Saída ES (CP2) GSCM"/>
      <sheetName val="QDPD_POS Saída ES (CP2) GSCM2"/>
      <sheetName val="QDPD_POS Saída ES (CP2) GSCM3"/>
      <sheetName val="QDPD_POS Saída ES (CP2) GSCM4"/>
      <sheetName val="QDPD_POS Saída ES (CP2) GSCM5"/>
      <sheetName val="QDPD_POS Saída ES (CP2) GSCM6"/>
      <sheetName val="QDPD_POS Saída ES (CP2) GSCM7"/>
      <sheetName val="QDPD_POS Saída ES (CP2) GSCM9"/>
      <sheetName val="QDPD_POS Saída ES (CP2) GSCM10"/>
      <sheetName val="QDPD_POS Saída ES (CP2) GSCM12"/>
      <sheetName val="QDPD_POS Saída ES (CP2) GSCM13"/>
      <sheetName val="QDPD_POS Saída ES (CP2) GAR"/>
      <sheetName val="QDPT Saída ES (CP2)"/>
      <sheetName val="QDPR Saída ES GAR (CP3)"/>
      <sheetName val="QDPR Saída ES GAR (duto) (CP3)"/>
      <sheetName val="QDPD_NEG Saída ES GAR (CP3)"/>
      <sheetName val="QDPEA Saída ES GAR (CP3)"/>
      <sheetName val="QDPT Saída ES GAR (CP3)"/>
      <sheetName val="QDPR Saída ES CORD (CP3)"/>
      <sheetName val="QDPR Saída ES CORD (duto) (CP3)"/>
      <sheetName val="QDPD_NEG Saída ES CORD (CP3)"/>
      <sheetName val="QDPEA Saída ES CORD (CP3)"/>
      <sheetName val="QDPT Saída ES CORD (CP3)"/>
      <sheetName val="QDPR Saída ES CORD2 (CP3)"/>
      <sheetName val="QDPR Saída ES CORD2 (duto) CP3"/>
      <sheetName val="QDPD_NEG Saída ES CORD2 (CP3)"/>
      <sheetName val="QDPEA Saída ES CORD2 (CP3)"/>
      <sheetName val="QDPT Saída ES CORD2 (CP3)"/>
      <sheetName val="QDPR Saída ES CORD3 (CP3)"/>
      <sheetName val="QDPR Saída ES CORD3 (duto) CP3"/>
      <sheetName val="QDPD_NEG Saída ES CORD3 (CP3)"/>
      <sheetName val="QDPEA Saída ES CORD3 (CP3)"/>
      <sheetName val="QDPT Saída ES CORD3 (CP3)"/>
      <sheetName val="QDPR Saída ES CORD4 (CP3)"/>
      <sheetName val="QDPR Saída ES CORD4 (duto) CP3"/>
      <sheetName val="QDPD_NEG Saída ES CORD4 (CP3)"/>
      <sheetName val="QDPEA Saída ES CORD4 (CP3)"/>
      <sheetName val="QDPT Saída ES CORD4 (CP3)"/>
      <sheetName val="QDPR Saída ES CORD5 (CP3)"/>
      <sheetName val="QDPR Saída ES CORD5 (duto) CP3"/>
      <sheetName val="QDPD_NEG Saída ES CORD5 (CP3)"/>
      <sheetName val="QDPEA Saída ES CORD5 (CP3)"/>
      <sheetName val="QDPT Saída ES CORD5 (CP3)"/>
      <sheetName val="QDPR Saída ES CORD6 (CP3)"/>
      <sheetName val="QDPR Saída ES CORD6 (duto) CP3"/>
      <sheetName val="QDPD_NEG Saída ES CORD6 (CP3)"/>
      <sheetName val="QDPEA Saída ES CORD6 (CP3)"/>
      <sheetName val="QDPT Saída ES CORD6 (CP3)"/>
      <sheetName val="QDPR Saída ES CORD7 (CP3)"/>
      <sheetName val="QDPR Saída ES CORD7 (duto) CP3"/>
      <sheetName val="QDPD_NEG Saída ES CORD7 (CP3)"/>
      <sheetName val="QDPEA Saída ES CORD7 (CP3)"/>
      <sheetName val="QDPT Saída ES CORD7 (CP3)"/>
      <sheetName val="QDPR Saída ES CORD8 (CP3)"/>
      <sheetName val="QDPR Saída ES CORD8 (duto) CP3"/>
      <sheetName val="QDPD_NEG Saída ES CORD8 (CP3)"/>
      <sheetName val="QDPEA Saída ES CORD8 (CP3)"/>
      <sheetName val="QDPT Saída ES CORD8 (CP3)"/>
      <sheetName val="QDPR Saída ES CORD9 (CP3)"/>
      <sheetName val="QDPR Saída ES CORD9 (duto) CP3"/>
      <sheetName val="QDPD_NEG Saída ES CORD9 (CP3)"/>
      <sheetName val="QDPEA Saída ES CORD9 (CP3)"/>
      <sheetName val="QDPT Saída ES CORD9 (CP3)"/>
      <sheetName val="QDPR Saída ES CORD10 (CP3)"/>
      <sheetName val="QDPR Saída ES CORD10 (duto) CP3"/>
      <sheetName val="QDPD_NEG Saída ES CORD10 (CP3)"/>
      <sheetName val="QDPEA Saída ES CORD10 (CP3)"/>
      <sheetName val="QDPT Saída ES CORD10 (CP3)"/>
      <sheetName val="QDPR Saída ES CORD11 (CP3)"/>
      <sheetName val="QDPR Saída ES CORD11 (duto) CP3"/>
      <sheetName val="QDPD_NEG Saída ES CORD11 (CP3)"/>
      <sheetName val="QDPEA Saída ES CORD11 (CP3)"/>
      <sheetName val="QDPT Saída ES CORD11 (CP3)"/>
      <sheetName val="QDPR Saída ES CORD14 (CP3)"/>
      <sheetName val="QDPR Saída ES CORD14 (duto) CP3"/>
      <sheetName val="QDPD_NEG Saída ES CORD14 (CP3)"/>
      <sheetName val="QDPEA Saída ES CORD14 (CP3)"/>
      <sheetName val="QDPT Saída ES CORD14 (CP3)"/>
      <sheetName val="QDPR Saída ES GSCM (CP3)"/>
      <sheetName val="QDPR Saída ES GSCM (duto) CP3"/>
      <sheetName val="QDPD_NEG Saída ES GSCM (CP3)"/>
      <sheetName val="QDPEA Saída ES GSCM (CP3)"/>
      <sheetName val="QDPT Saída ES GSCM (CP3)"/>
      <sheetName val="QDPR Saída ES GSCM3 (CP3)"/>
      <sheetName val="QDPR Saída ES GSCM3(duto) CP3"/>
      <sheetName val="QDPD_NEG Saída ES GSCM3 (CP3)"/>
      <sheetName val="QDPEA Saída ES GSCM3 (CP3)"/>
      <sheetName val="QDPT Saída ES GSCM3 (CP3)"/>
      <sheetName val="QDPR Saída ES GSCM4 (CP3)"/>
      <sheetName val="QDPR Saída ES GSCM4 (duto) CP3"/>
      <sheetName val="QDPD_NEG Saída ES GSCM4 (CP3)"/>
      <sheetName val="QDPEA Saída ES GSCM4 (CP3)"/>
      <sheetName val="QDPT Saída ES GSCM4 (CP3)"/>
      <sheetName val="QDPR Saída ES GSCM5 (CP3)"/>
      <sheetName val="QDPR Saída ES GSCM5 (duto) CP3"/>
      <sheetName val="QDPD_NEG Saída ES GSCM5 (CP3)"/>
      <sheetName val="QDPEA Saída ES GSCM5 (CP3)"/>
      <sheetName val="QDPT Saída ES GSCM5 (CP3)"/>
      <sheetName val="QDPR Saída ES GSCM6 (CP3)"/>
      <sheetName val="QDPR Saída ES GSCM6 (duto) CP3"/>
      <sheetName val="QDPD_NEG Saída ES GSCM6 (CP3)"/>
      <sheetName val="QDPEA Saída ES GSCM6 (CP3)"/>
      <sheetName val="QDPT Saída ES GSCM6 (CP3)"/>
      <sheetName val="QDPR Saída ES GSCM7 (CP3)"/>
      <sheetName val="QDPR Saída ES GSCM7 (duto) CP3"/>
      <sheetName val="QDPD_NEG Saída ES GSCM7 (CP3)"/>
      <sheetName val="QDPEA Saída ES GSCM7 (CP3)"/>
      <sheetName val="QDPT Saída ES GSCM7 (CP3)"/>
      <sheetName val="QDPR Saída ES GSCM8 (CP3)"/>
      <sheetName val="QDPR Saída ES GSCM8 (duto) CP3"/>
      <sheetName val="QDPD_NEG Saída ES GSCM8 (CP3)"/>
      <sheetName val="QDPEA Saída ES GSCM8 (CP3)"/>
      <sheetName val="QDPT Saída ES GSCM8 (CP3)"/>
      <sheetName val="QDPR Saída ES GSCM12 (CP3)"/>
      <sheetName val="QDPR Saída ES GSCM12 (duto) CP3"/>
      <sheetName val="QDPD_NEG Saída ES GSCM12 (CP3)"/>
      <sheetName val="QDPEA Saída ES GSCM12 (CP3)"/>
      <sheetName val="QDPT Saída ES GSCM12 (CP3)"/>
      <sheetName val="QDPR Saída ES GSCM13 (CP3)"/>
      <sheetName val="QDPR Saída ES GSCM13 (duto) CP3"/>
      <sheetName val="QDPD_NEG Saída ES GSCM13 (CP3)"/>
      <sheetName val="QDPEA Saída ES GSCM13 (CP3)"/>
      <sheetName val="QDPT Saída ES GSCM13 (CP3)"/>
      <sheetName val="QDPD_POS Saída ES (CP3) GAR"/>
      <sheetName val="QDPD_POS Saída ES (CP3) COR"/>
      <sheetName val="QDPD_POS Saída ES (CP3) CORD"/>
      <sheetName val="QDPD_POS Saída ES (CP3) CORD2"/>
      <sheetName val="QDPD_POS Saída ES (CP3) CORD3"/>
      <sheetName val="QDPD_POS Saída ES (CP3) CORD4"/>
      <sheetName val="QDPD_POS Saída ES (CP3) CORD5"/>
      <sheetName val="QDPD_POS Saída ES (CP3) CORD6"/>
      <sheetName val="QDPD_POS Saída ES (CP3) CORD7"/>
      <sheetName val="QDPD_POS Saída ES (CP3) CORD8"/>
      <sheetName val="QDPD_POS Saída ES (CP3) CORD9"/>
      <sheetName val="QDPD_POS Saída ES (CP3) CORD10"/>
      <sheetName val="QDPD_POS Saída ES (CP3) CORD11"/>
      <sheetName val="QDPD_POS Saída ES (CP3) CORD14"/>
      <sheetName val="QDPD_POS Saída ES (CP3) GSCM"/>
      <sheetName val="QDPD_POS Saída ES (CP3) GSCM3"/>
      <sheetName val="QDPD_POS Saída ES (CP3) GSCM4"/>
      <sheetName val="QDPD_POS Saída ES (CP3) GSCM5"/>
      <sheetName val="QDPD_POS Saída ES (CP3) GSCM6"/>
      <sheetName val="QDPD_POS Saída ES (CP3) GSCM7"/>
      <sheetName val="QDPD_POS Saída ES (CP3) GSCM8"/>
      <sheetName val="QDPD_POS Saída ES (CP3) GSCM12"/>
      <sheetName val="QDPD_POS Saída ES (CP3) GSCM13"/>
      <sheetName val="QDPT Saída ES (CP3)"/>
      <sheetName val="QDPR Saída ES COR (CP4)"/>
      <sheetName val="QDPR Saída ES COR (duto) (CP4)"/>
      <sheetName val="QDPD_NEG Saída ES COR (CP4)"/>
      <sheetName val="QDPEA Saída ES COR (CP4)"/>
      <sheetName val="QDPT Saída ES COR (CP4)"/>
      <sheetName val="QDPR Saída ES CORD (CP4)"/>
      <sheetName val="QDPR Saída ES CORD (duto) (CP4)"/>
      <sheetName val="QDPD_NEG Saída ES CORD (CP4)"/>
      <sheetName val="QDPEA Saída ES CORD (CP4)"/>
      <sheetName val="QDPT Saída ES CORD (CP4)"/>
      <sheetName val="QDPR Saída ES CORD2 (CP4)"/>
      <sheetName val="QDPR Saída ES CORD2 (duto) CP4"/>
      <sheetName val="QDPD_NEG Saída ES CORD2 (CP4)"/>
      <sheetName val="QDPEA Saída ES CORD2 (CP4)"/>
      <sheetName val="QDPT Saída ES CORD2 (CP4)"/>
      <sheetName val="QDPR Saída ES CORD3 (CP4)"/>
      <sheetName val="QDPR Saída ES CORD3 (duto) CP4"/>
      <sheetName val="QDPD_NEG Saída ES CORD3 (CP4)"/>
      <sheetName val="QDPEA Saída ES CORD3 (CP4)"/>
      <sheetName val="QDPT Saída ES CORD3 (CP4)"/>
      <sheetName val="QDPR Saída ES CORD4 (CP4)"/>
      <sheetName val="QDPR Saída ES CORD4 (duto) CP4"/>
      <sheetName val="QDPD_NEG Saída ES CORD4 (CP4)"/>
      <sheetName val="QDPEA Saída ES CORD4 (CP4)"/>
      <sheetName val="QDPT Saída ES CORD4 (CP4)"/>
      <sheetName val="QDPR Saída ES CORD5 (CP4)"/>
      <sheetName val="QDPR Saída ES CORD5 (duto) CP4"/>
      <sheetName val="QDPD_NEG Saída ES CORD5 (CP4)"/>
      <sheetName val="QDPEA Saída ES CORD5 (CP4)"/>
      <sheetName val="QDPT Saída ES CORD5 (CP4)"/>
      <sheetName val="QDPR Saída ES CORD6 (CP4)"/>
      <sheetName val="QDPR Saída ES CORD6 (duto) CP4"/>
      <sheetName val="QDPD_NEG Saída ES CORD6 (CP4)"/>
      <sheetName val="QDPEA Saída ES CORD6 (CP4)"/>
      <sheetName val="QDPT Saída ES CORD6 (CP4)"/>
      <sheetName val="QDPR Saída ES CORD7 (CP4)"/>
      <sheetName val="QDPR Saída ES CORD7 (duto) CP4"/>
      <sheetName val="QDPD_NEG Saída ES CORD7 (CP4)"/>
      <sheetName val="QDPEA Saída ES CORD7 (CP4)"/>
      <sheetName val="QDPT Saída ES CORD7 (CP4)"/>
      <sheetName val="QDPR Saída ES CORD8 (CP4)"/>
      <sheetName val="QDPR Saída ES CORD8 (duto) CP4"/>
      <sheetName val="QDPD_NEG Saída ES CORD8 (CP4)"/>
      <sheetName val="QDPEA Saída ES CORD8 (CP4)"/>
      <sheetName val="QDPT Saída ES CORD8 (CP4)"/>
      <sheetName val="QDPR Saída ES CORD10 (CP4)"/>
      <sheetName val="QDPR Saída ES CORD10 (duto) CP4"/>
      <sheetName val="QDPD_NEG Saída ES CORD10 (CP4)"/>
      <sheetName val="QDPEA Saída ES CORD10 (CP4)"/>
      <sheetName val="QDPT Saída ES CORD10 (CP4)"/>
      <sheetName val="QDPR Saída ES CORD11 (CP4)"/>
      <sheetName val="QDPR Saída ES CORD11 (duto) CP4"/>
      <sheetName val="QDPD_NEG Saída ES CORD11 (CP4)"/>
      <sheetName val="QDPEA Saída ES CORD11 (CP4)"/>
      <sheetName val="QDPT Saída ES CORD11 (CP4)"/>
      <sheetName val="QDPR Saída ES GSCM (CP4)"/>
      <sheetName val="QDPR Saída ES GSCM (duto) CP4"/>
      <sheetName val="QDPD_NEG Saída ES GSCM (CP4)"/>
      <sheetName val="QDPEA Saída ES GSCM (CP4)"/>
      <sheetName val="QDPT Saída ES GSCM (CP4)"/>
      <sheetName val="QDPR Saída ES GSCM4 (CP4)"/>
      <sheetName val="QDPR Saída ES GSCM4 (duto) CP4"/>
      <sheetName val="QDPD_NEG Saída ES GSCM4 (CP4)"/>
      <sheetName val="QDPEA Saída ES GSCM4 (CP4)"/>
      <sheetName val="QDPT Saída ES GSCM4 (CP4)"/>
      <sheetName val="QDPR Saída ES GSCM5 (CP4)"/>
      <sheetName val="QDPR Saída ES GSCM5 (duto) CP4"/>
      <sheetName val="QDPD_NEG Saída ES GSCM5 (CP4)"/>
      <sheetName val="QDPEA Saída ES GSCM5 (CP4)"/>
      <sheetName val="QDPT Saída ES GSCM5 (CP4)"/>
      <sheetName val="QDPR Saída ES GSCM6 (CP4)"/>
      <sheetName val="QDPR Saída ES GSCM6 (duto) CP4"/>
      <sheetName val="QDPD_NEG Saída ES GSCM6 (CP4)"/>
      <sheetName val="QDPEA Saída ES GSCM6 (CP4)"/>
      <sheetName val="QDPT Saída ES GSCM6 (CP4)"/>
      <sheetName val="QDPR Saída ES GSCM8 (CP4)"/>
      <sheetName val="QDPR Saída ES GSCM8 (duto) CP4"/>
      <sheetName val="QDPD_NEG Saída ES GSCM8 (CP4)"/>
      <sheetName val="QDPEA Saída ES GSCM8 (CP4)"/>
      <sheetName val="QDPT Saída ES GSCM8 (CP4)"/>
      <sheetName val="QDPR Saída ES GSCM9 (CP4)"/>
      <sheetName val="QDPR Saída ES GSCM9 (duto) CP4"/>
      <sheetName val="QDPD_NEG Saída ES GSCM9 (CP4)"/>
      <sheetName val="QDPEA Saída ES GSCM9 (CP4)"/>
      <sheetName val="QDPT Saída ES GSCM9 (CP4)"/>
      <sheetName val="QDPR Saída ES GSCM12 (CP4)"/>
      <sheetName val="QDPR Saída ES GSCM12 (duto) CP4"/>
      <sheetName val="QDPD_NEG Saída ES GSCM12 (CP4)"/>
      <sheetName val="QDPEA Saída ES GSCM12 (CP4)"/>
      <sheetName val="QDPT Saída ES GSCM12 (CP4)"/>
      <sheetName val="QDPR Saída ES GSCM13 (CP4)"/>
      <sheetName val="QDPR Saída ES GSCM13 (duto) CP4"/>
      <sheetName val="QDPD_NEG Saída ES GSCM13 (CP4)"/>
      <sheetName val="QDPEA Saída ES GSCM13 (CP4)"/>
      <sheetName val="QDPT Saída ES GSCM13 (CP4)"/>
      <sheetName val="QDPR Saída ES GSCM14 (CP4)"/>
      <sheetName val="QDPR Saída ES GSCM14 (duto) CP4"/>
      <sheetName val="QDPD_NEG Saída ES GSCM14 (CP4)"/>
      <sheetName val="QDPEA Saída ES GSCM14 (CP4)"/>
      <sheetName val="QDPT Saída ES GSCM14 (CP4)"/>
      <sheetName val="QDPD_POS Saída ES (CP4) COR"/>
      <sheetName val="QDPD_POS Saída ES (CP4) CORD"/>
      <sheetName val="QDPD_POS Saída ES (CP4) CORD2"/>
      <sheetName val="QDPD_POS Saída ES (CP4) CORD3"/>
      <sheetName val="QDPD_POS Saída ES (CP4) CORD4"/>
      <sheetName val="QDPD_POS Saída ES (CP4) CORD5"/>
      <sheetName val="QDPD_POS Saída ES (CP4) CORD6"/>
      <sheetName val="QDPD_POS Saída ES (CP4) CORD7"/>
      <sheetName val="QDPD_POS Saída ES (CP4) CORD8"/>
      <sheetName val="QDPD_POS Saída ES (CP4) CORD10"/>
      <sheetName val="QDPD_POS Saída ES (CP4) CORD11"/>
      <sheetName val="QDPD_POS Saída ES (CP4) GSCM"/>
      <sheetName val="QDPD_POS Saída ES (CP4) GSCM4"/>
      <sheetName val="QDPD_POS Saída ES (CP4) GSCM5"/>
      <sheetName val="QDPD_POS Saída ES (CP4) GSCM6"/>
      <sheetName val="QDPD_POS Saída ES (CP4) GSCM8"/>
      <sheetName val="QDPD_POS Saída ES (CP4) GSCM9"/>
      <sheetName val="QDPD_POS Saída ES (CP4) GSCM12"/>
      <sheetName val="QDPD_POS Saída ES (CP4) GSCM13"/>
      <sheetName val="QDPD_POS Saída ES (CP4) GSCM14"/>
      <sheetName val="QDPT Saída ES (CP4)"/>
      <sheetName val="QDPR Saída ES CORD (CP5)"/>
      <sheetName val="QDPR Saída ES CORD (duto) (CP5)"/>
      <sheetName val="QDPD_NEG Saída ES CORD (CP5)"/>
      <sheetName val="QDPEA Saída ES CORD (CP5)"/>
      <sheetName val="QDPT Saída ES CORD (CP5)"/>
      <sheetName val="QDPR Saída ES CORD2 (CP5)"/>
      <sheetName val="QDPR Saída ES CORD2 (duto) CP5"/>
      <sheetName val="QDPD_NEG Saída ES CORD2 (CP5)"/>
      <sheetName val="QDPEA Saída ES CORD2 (CP5)"/>
      <sheetName val="QDPT Saída ES CORD2 (CP5)"/>
      <sheetName val="QDPR Saída ES CORD5 (CP5)"/>
      <sheetName val="QDPR Saída ES CORD5 (duto) CP5"/>
      <sheetName val="QDPD_NEG Saída ES CORD5 (CP5)"/>
      <sheetName val="QDPEA Saída ES CORD5 (CP5)"/>
      <sheetName val="QDPT Saída ES CORD5 (CP5)"/>
      <sheetName val="QDPR Saída ES GSCM5 (CP5)"/>
      <sheetName val="QDPR Saída ES GSCM5 (duto)  CP5"/>
      <sheetName val="QDPD_NEG Saída ES GSCM5 (CP5)"/>
      <sheetName val="QDPEA Saída ES GSCM5 (CP5)"/>
      <sheetName val="QDPT Saída ES GSCM5 (CP5)"/>
      <sheetName val="QDPR Saída ES GSCM6 (CP5)"/>
      <sheetName val="QDPR Saída ES GSCM6 (duto) CP5"/>
      <sheetName val="QDPD_NEG Saída ES GSCM6 (CP5)"/>
      <sheetName val="QDPEA Saída ES GSCM6 (CP5)"/>
      <sheetName val="QDPT Saída ES GSCM6 (CP5)"/>
      <sheetName val="QDPR Saída ES GSCM11 (CP5)"/>
      <sheetName val="QDPR Saída ES GSCM11 (duto) CP5"/>
      <sheetName val="QDPD_NEG Saída ES GSCM11 (CP5)"/>
      <sheetName val="QDPEA Saída ES GSCM11 (CP5)"/>
      <sheetName val="QDPT Saída ES GSCM11 (CP5)"/>
      <sheetName val="QDPD_POS Saída ES (CP5) CORD"/>
      <sheetName val="QDPD_POS Saída ES (CP5) CORD2"/>
      <sheetName val="QDPD_POS Saída ES (CP5) CORD5"/>
      <sheetName val="QDPD_POS Saída ES (CP5) GSCM5"/>
      <sheetName val="QDPD_POS Saída ES (CP5) GSCM6"/>
      <sheetName val="QDPD_POS Saída ES (CP5) GSCM11"/>
      <sheetName val="QDPT Saída ES (CP5)"/>
      <sheetName val="QDPR Saída ES CORD6 (CP6)"/>
      <sheetName val="QDPR Saída ES CORD6 (duto) CP6"/>
      <sheetName val="QDPD_NEG Saída ES CORD6 (CP6)"/>
      <sheetName val="QDPEA Saída ES CORD6 (CP6)"/>
      <sheetName val="QDPT Saída ES CORD6 (CP6)"/>
      <sheetName val="QDPR Saída ES CORD11 (CP6)"/>
      <sheetName val="QDPR Saída ES CORD11 (duto)CP6"/>
      <sheetName val="QDPD_NEG Saída ES CORD11 (CP6)"/>
      <sheetName val="QDPEA Saída ES CORD11 (CP6)"/>
      <sheetName val="QDPT Saída ES CORD11 (CP6)"/>
      <sheetName val="QDPR Saída ES GSCM4 (CP6)"/>
      <sheetName val="QDPR Saída ES GSCM4 (duto) CP6"/>
      <sheetName val="QDPD_NEG Saída ES GSCM4 (CP6)"/>
      <sheetName val="QDPEA Saída ES GSCM4 (CP6)"/>
      <sheetName val="QDPT Saída ES GSCM4 (CP6)"/>
      <sheetName val="QDPR Saída ES GSCM5 (CP6)"/>
      <sheetName val="QDPR Saída ES GSCM5 (duto) CP6"/>
      <sheetName val="QDPD_NEG Saída ES GSCM5 (CP6)"/>
      <sheetName val="QDPEA Saída ES GSCM5 (CP6)"/>
      <sheetName val="QDPT Saída ES GSCM5 (CP6)"/>
      <sheetName val="QDPR Saída ES GSCM6 (CP6)"/>
      <sheetName val="QDPR Saída ES GSCM6 (duto) CP6"/>
      <sheetName val="QDPD_NEG Saída ES GSCM6 (CP6)"/>
      <sheetName val="QDPEA Saída ES GSCM6 (CP6)"/>
      <sheetName val="QDPT Saída ES GSCM6 (CP6)"/>
      <sheetName val="QDPR Saída ES GSCM8 (CP6)"/>
      <sheetName val="QDPR Saída ES GSCM8 (duto) CP6"/>
      <sheetName val="QDPD_NEG Saída ES GSCM8 (CP6)"/>
      <sheetName val="QDPEA Saída ES GSCM8 (CP6)"/>
      <sheetName val="QDPT Saída ES GSCM8 (CP6)"/>
      <sheetName val="QDPD_POS Saída ES (CP6) CORD6"/>
      <sheetName val="QDPD_POS Saída ES (CP6) CORD11"/>
      <sheetName val="QDPD_POS Saída ES (CP6) GSCM4"/>
      <sheetName val="QDPD_POS Saída ES (CP6) GSCM5"/>
      <sheetName val="QDPD_POS Saída ES (CP6) GSCM6"/>
      <sheetName val="QDPD_POS Saída ES (CP6) GSCM8"/>
      <sheetName val="QDPT Saída ES (CP6)"/>
      <sheetName val="QDPR Saída ES CORD (CP7)"/>
      <sheetName val="QDPR Saída ES CORD (duto) (CP7)"/>
      <sheetName val="QDPD_NEG Saída ES CORD (CP7)"/>
      <sheetName val="QDPEA Saída ES CORD (CP7)"/>
      <sheetName val="QDPT Saída ES CORD (CP7)"/>
      <sheetName val="QDPR Saída ES CORD2 (CP7)"/>
      <sheetName val="QDPR Saída ES CORD2 (duto) CP7"/>
      <sheetName val="QDPD_NEG Saída ES CORD2 (CP7)"/>
      <sheetName val="QDPEA Saída ES CORD2 (CP7)"/>
      <sheetName val="QDPT Saída ES CORD2 (CP7)"/>
      <sheetName val="QDPD_POS Saída ES (CP7) CORD"/>
      <sheetName val="QDPD_POS Saída ES (CP7) CORD2"/>
      <sheetName val="QDPT Saída ES (CP7)"/>
      <sheetName val="QDPR Saída ES CORD14 (CP8)"/>
      <sheetName val="QDPR Saída ES CORD1 4(duto) CP8"/>
      <sheetName val="QDPD_NEG Saída ES CORD14 (CP8)"/>
      <sheetName val="QDPEA Saída ES CORD14 (CP8)"/>
      <sheetName val="QDPT Saída ES CORD14 (CP8)"/>
      <sheetName val="QDPD_POS Saída ES (CP8) CORD14"/>
      <sheetName val="QDPT Saída ES (CP8)"/>
      <sheetName val="QDPT Entrada TCO COR"/>
      <sheetName val="QDPT Entrada TCO GAS"/>
      <sheetName val="QDPR Saída TCO"/>
      <sheetName val="QDPD_POS Saída TCO"/>
      <sheetName val="QDPEA Saída TCO"/>
      <sheetName val="QDPT Saída TCO"/>
      <sheetName val="QDPR Saída TCO GAS"/>
      <sheetName val="QDPD_POS Saída TCO GAS"/>
      <sheetName val="QDPEA Saída TCO GAS"/>
      <sheetName val="QDPT Saída TCO GAS"/>
      <sheetName val="QDPR Saída TCO COR"/>
      <sheetName val="QDPD_POS Saída TCO COR"/>
      <sheetName val="QDPEA Saída TCO COR"/>
      <sheetName val="QDPT Saída TCO COR"/>
      <sheetName val="QDPT TOTAL"/>
      <sheetName val="QDPT TOTAL PB"/>
      <sheetName val="QDP GUS"/>
      <sheetName val="QDP GUS (DUTO)"/>
      <sheetName val="QDP GUS TOTAL"/>
      <sheetName val="QDP BAL"/>
      <sheetName val="QDP BAL (DUTO)"/>
      <sheetName val="QDP BAL 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>
        <row r="10">
          <cell r="A10">
            <v>45870</v>
          </cell>
        </row>
      </sheetData>
      <sheetData sheetId="1389"/>
      <sheetData sheetId="1390"/>
      <sheetData sheetId="1391"/>
      <sheetData sheetId="1392"/>
      <sheetData sheetId="1393"/>
      <sheetData sheetId="1394"/>
      <sheetData sheetId="139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60"/>
  <sheetViews>
    <sheetView showGridLines="0" tabSelected="1" zoomScale="82" zoomScaleNormal="82" zoomScaleSheetLayoutView="75" workbookViewId="0">
      <selection activeCell="CY20" sqref="CY20"/>
    </sheetView>
  </sheetViews>
  <sheetFormatPr defaultColWidth="14.26953125" defaultRowHeight="12.5"/>
  <cols>
    <col min="1" max="1" width="3.54296875" style="1" customWidth="1"/>
    <col min="2" max="2" width="17.7265625" style="1" customWidth="1"/>
    <col min="3" max="3" width="12.1796875" style="1" bestFit="1" customWidth="1"/>
    <col min="4" max="4" width="9.7265625" style="1" bestFit="1" customWidth="1"/>
    <col min="5" max="5" width="12.1796875" style="1" bestFit="1" customWidth="1"/>
    <col min="6" max="6" width="9.7265625" style="1" bestFit="1" customWidth="1"/>
    <col min="7" max="7" width="12.1796875" style="1" bestFit="1" customWidth="1"/>
    <col min="8" max="8" width="9.7265625" style="1" bestFit="1" customWidth="1"/>
    <col min="9" max="9" width="12.1796875" style="1" bestFit="1" customWidth="1"/>
    <col min="10" max="10" width="9.7265625" style="1" bestFit="1" customWidth="1"/>
    <col min="11" max="11" width="12.1796875" style="1" bestFit="1" customWidth="1"/>
    <col min="12" max="12" width="9.7265625" style="1" bestFit="1" customWidth="1"/>
    <col min="13" max="13" width="12.1796875" style="1" bestFit="1" customWidth="1"/>
    <col min="14" max="14" width="9.7265625" style="1" bestFit="1" customWidth="1"/>
    <col min="15" max="15" width="12.1796875" style="1" bestFit="1" customWidth="1"/>
    <col min="16" max="16" width="9.7265625" style="1" bestFit="1" customWidth="1"/>
    <col min="17" max="17" width="12.1796875" style="1" bestFit="1" customWidth="1"/>
    <col min="18" max="18" width="9.7265625" style="1" bestFit="1" customWidth="1"/>
    <col min="19" max="19" width="13.453125" style="1" customWidth="1"/>
    <col min="20" max="20" width="11" style="1" customWidth="1"/>
    <col min="21" max="21" width="12.1796875" style="1" bestFit="1" customWidth="1"/>
    <col min="22" max="22" width="9.7265625" style="1" bestFit="1" customWidth="1"/>
    <col min="23" max="23" width="12.1796875" style="1" bestFit="1" customWidth="1"/>
    <col min="24" max="24" width="10.26953125" style="1" bestFit="1" customWidth="1"/>
    <col min="25" max="25" width="12.1796875" style="1" bestFit="1" customWidth="1"/>
    <col min="26" max="26" width="9.7265625" style="1" bestFit="1" customWidth="1"/>
    <col min="27" max="27" width="12.1796875" style="1" bestFit="1" customWidth="1"/>
    <col min="28" max="28" width="9.7265625" style="1" bestFit="1" customWidth="1"/>
    <col min="29" max="29" width="12.1796875" style="1" bestFit="1" customWidth="1"/>
    <col min="30" max="30" width="10" style="1" bestFit="1" customWidth="1"/>
    <col min="31" max="31" width="12.1796875" style="1" bestFit="1" customWidth="1"/>
    <col min="32" max="32" width="10" style="1" bestFit="1" customWidth="1"/>
    <col min="33" max="33" width="12.1796875" style="1" bestFit="1" customWidth="1"/>
    <col min="34" max="34" width="10" style="1" bestFit="1" customWidth="1"/>
    <col min="35" max="35" width="12.1796875" style="1" bestFit="1" customWidth="1"/>
    <col min="36" max="36" width="9.7265625" style="1" bestFit="1" customWidth="1"/>
    <col min="37" max="37" width="12.1796875" style="1" bestFit="1" customWidth="1"/>
    <col min="38" max="38" width="9.7265625" style="1" bestFit="1" customWidth="1"/>
    <col min="39" max="39" width="12.1796875" style="1" bestFit="1" customWidth="1"/>
    <col min="40" max="40" width="9.7265625" style="1" bestFit="1" customWidth="1"/>
    <col min="41" max="41" width="12.1796875" style="1" bestFit="1" customWidth="1"/>
    <col min="42" max="42" width="9.7265625" style="1" bestFit="1" customWidth="1"/>
    <col min="43" max="43" width="12.1796875" style="1" bestFit="1" customWidth="1"/>
    <col min="44" max="44" width="10" style="1" bestFit="1" customWidth="1"/>
    <col min="45" max="45" width="12.1796875" style="1" bestFit="1" customWidth="1"/>
    <col min="46" max="46" width="9.7265625" style="1" bestFit="1" customWidth="1"/>
    <col min="47" max="47" width="12.1796875" style="1" bestFit="1" customWidth="1"/>
    <col min="48" max="48" width="9.7265625" style="1" bestFit="1" customWidth="1"/>
    <col min="49" max="49" width="12.1796875" style="1" customWidth="1"/>
    <col min="50" max="50" width="9.7265625" style="1" bestFit="1" customWidth="1"/>
    <col min="51" max="51" width="12.1796875" style="1" bestFit="1" customWidth="1"/>
    <col min="52" max="52" width="9.7265625" style="1" bestFit="1" customWidth="1"/>
    <col min="53" max="53" width="12.1796875" style="1" bestFit="1" customWidth="1"/>
    <col min="54" max="54" width="10" style="1" bestFit="1" customWidth="1"/>
    <col min="55" max="55" width="12.1796875" style="1" bestFit="1" customWidth="1"/>
    <col min="56" max="56" width="10" style="1" bestFit="1" customWidth="1"/>
    <col min="57" max="57" width="12.1796875" style="1" bestFit="1" customWidth="1"/>
    <col min="58" max="58" width="9.7265625" style="1" bestFit="1" customWidth="1"/>
    <col min="59" max="59" width="12.1796875" style="1" bestFit="1" customWidth="1"/>
    <col min="60" max="60" width="10.26953125" style="1" bestFit="1" customWidth="1"/>
    <col min="61" max="61" width="12.1796875" style="1" bestFit="1" customWidth="1"/>
    <col min="62" max="62" width="15.54296875" style="1" customWidth="1"/>
    <col min="63" max="63" width="12.1796875" style="1" bestFit="1" customWidth="1"/>
    <col min="64" max="64" width="17.81640625" style="1" customWidth="1"/>
    <col min="65" max="65" width="12.1796875" style="1" bestFit="1" customWidth="1"/>
    <col min="66" max="66" width="22.81640625" style="1" customWidth="1"/>
    <col min="67" max="67" width="12.1796875" style="1" bestFit="1" customWidth="1"/>
    <col min="68" max="68" width="10.26953125" style="1" bestFit="1" customWidth="1"/>
    <col min="69" max="69" width="12.1796875" style="1" bestFit="1" customWidth="1"/>
    <col min="70" max="70" width="9.7265625" style="1" bestFit="1" customWidth="1"/>
    <col min="71" max="71" width="12.1796875" style="1" bestFit="1" customWidth="1"/>
    <col min="72" max="72" width="9.7265625" style="1" customWidth="1"/>
    <col min="73" max="73" width="12.1796875" style="1" bestFit="1" customWidth="1"/>
    <col min="74" max="74" width="10" style="1" bestFit="1" customWidth="1"/>
    <col min="75" max="75" width="12.1796875" style="1" bestFit="1" customWidth="1"/>
    <col min="76" max="76" width="9.7265625" style="1" bestFit="1" customWidth="1"/>
    <col min="77" max="77" width="12.1796875" style="1" bestFit="1" customWidth="1"/>
    <col min="78" max="78" width="9.7265625" style="1" bestFit="1" customWidth="1"/>
    <col min="79" max="79" width="12.1796875" style="1" bestFit="1" customWidth="1"/>
    <col min="80" max="80" width="9.7265625" style="1" bestFit="1" customWidth="1"/>
    <col min="81" max="81" width="12.1796875" style="1" bestFit="1" customWidth="1"/>
    <col min="82" max="82" width="9.7265625" style="1" bestFit="1" customWidth="1"/>
    <col min="83" max="83" width="12.1796875" style="1" bestFit="1" customWidth="1"/>
    <col min="84" max="84" width="9.7265625" style="1" bestFit="1" customWidth="1"/>
    <col min="85" max="85" width="12.1796875" style="1" bestFit="1" customWidth="1"/>
    <col min="86" max="86" width="9.7265625" style="1" bestFit="1" customWidth="1"/>
    <col min="87" max="87" width="12.1796875" style="1" bestFit="1" customWidth="1"/>
    <col min="88" max="88" width="9.7265625" style="1" bestFit="1" customWidth="1"/>
    <col min="89" max="89" width="12.1796875" style="1" bestFit="1" customWidth="1"/>
    <col min="90" max="90" width="9.7265625" style="1" bestFit="1" customWidth="1"/>
    <col min="91" max="91" width="12.1796875" style="1" bestFit="1" customWidth="1"/>
    <col min="92" max="92" width="9.7265625" style="1" bestFit="1" customWidth="1"/>
    <col min="93" max="93" width="12.1796875" style="1" bestFit="1" customWidth="1"/>
    <col min="94" max="94" width="9.7265625" style="1" bestFit="1" customWidth="1"/>
    <col min="95" max="95" width="12.1796875" style="1" customWidth="1"/>
    <col min="96" max="96" width="9.7265625" style="1" bestFit="1" customWidth="1"/>
    <col min="97" max="97" width="12.1796875" style="1" bestFit="1" customWidth="1"/>
    <col min="98" max="98" width="10" style="1" bestFit="1" customWidth="1"/>
    <col min="99" max="99" width="12.1796875" style="1" bestFit="1" customWidth="1"/>
    <col min="100" max="100" width="10" style="1" bestFit="1" customWidth="1"/>
    <col min="101" max="101" width="12.1796875" style="1" bestFit="1" customWidth="1"/>
    <col min="102" max="102" width="10" style="1" bestFit="1" customWidth="1"/>
    <col min="103" max="104" width="17.81640625" style="1" customWidth="1"/>
    <col min="105" max="107" width="14.26953125" style="2" customWidth="1"/>
    <col min="108" max="16384" width="14.26953125" style="1"/>
  </cols>
  <sheetData>
    <row r="1" spans="1:107">
      <c r="B1" s="9"/>
      <c r="C1" s="25"/>
      <c r="D1" s="26"/>
      <c r="E1" s="4"/>
      <c r="F1" s="5"/>
      <c r="G1" s="5"/>
      <c r="H1" s="5"/>
      <c r="I1" s="5"/>
      <c r="J1" s="6"/>
      <c r="K1" s="4"/>
      <c r="L1" s="6"/>
      <c r="M1" s="4"/>
      <c r="N1" s="5"/>
      <c r="O1" s="5"/>
      <c r="P1" s="5"/>
      <c r="Q1" s="5"/>
      <c r="R1" s="6"/>
      <c r="S1" s="4"/>
      <c r="T1" s="6"/>
      <c r="U1" s="4"/>
      <c r="V1" s="5"/>
      <c r="W1" s="5"/>
      <c r="X1" s="5"/>
      <c r="Y1" s="5"/>
      <c r="Z1" s="6"/>
      <c r="AA1" s="4"/>
      <c r="AB1" s="6"/>
      <c r="AC1" s="4"/>
      <c r="AD1" s="5"/>
      <c r="AE1" s="5"/>
      <c r="AF1" s="5"/>
      <c r="AG1" s="5"/>
      <c r="AH1" s="6"/>
      <c r="AI1" s="4"/>
      <c r="AJ1" s="6"/>
      <c r="AK1" s="4"/>
      <c r="AL1" s="5"/>
      <c r="AM1" s="5"/>
      <c r="AN1" s="5"/>
      <c r="AO1" s="5"/>
      <c r="AP1" s="5"/>
      <c r="AQ1" s="5"/>
      <c r="AR1" s="6"/>
      <c r="AS1" s="4"/>
      <c r="AT1" s="6"/>
      <c r="AU1" s="4"/>
      <c r="AV1" s="5"/>
      <c r="AW1" s="5"/>
      <c r="AX1" s="5"/>
      <c r="AY1" s="5"/>
      <c r="AZ1" s="5"/>
      <c r="BA1" s="5"/>
      <c r="BB1" s="6"/>
      <c r="BC1" s="4"/>
      <c r="BD1" s="6"/>
      <c r="BE1" s="4"/>
      <c r="BF1" s="5"/>
      <c r="BG1" s="5"/>
      <c r="BH1" s="6"/>
      <c r="BI1" s="4"/>
      <c r="BJ1" s="6"/>
      <c r="BK1" s="4"/>
      <c r="BL1" s="5"/>
      <c r="BM1" s="5"/>
      <c r="BN1" s="5"/>
      <c r="BO1" s="5"/>
      <c r="BP1" s="6"/>
      <c r="BQ1" s="4"/>
      <c r="BR1" s="6"/>
      <c r="BS1" s="4"/>
      <c r="BT1" s="5"/>
      <c r="BU1" s="5"/>
      <c r="BV1" s="5"/>
      <c r="BW1" s="5"/>
      <c r="BX1" s="6"/>
      <c r="BY1" s="4"/>
      <c r="BZ1" s="6"/>
      <c r="CA1" s="5"/>
      <c r="CB1" s="5"/>
      <c r="CC1" s="5"/>
      <c r="CD1" s="5"/>
      <c r="CE1" s="5"/>
      <c r="CF1" s="6"/>
      <c r="CG1" s="4"/>
      <c r="CH1" s="5"/>
      <c r="CI1" s="4"/>
      <c r="CJ1" s="5"/>
      <c r="CK1" s="5"/>
      <c r="CL1" s="5"/>
      <c r="CM1" s="5"/>
      <c r="CN1" s="6"/>
      <c r="CO1" s="4"/>
      <c r="CP1" s="6"/>
      <c r="CQ1" s="4"/>
      <c r="CR1" s="5"/>
      <c r="CS1" s="5"/>
      <c r="CT1" s="5"/>
      <c r="CU1" s="5"/>
      <c r="CV1" s="5"/>
      <c r="CW1" s="5"/>
      <c r="CX1" s="5"/>
      <c r="CY1" s="5"/>
      <c r="CZ1" s="6"/>
    </row>
    <row r="2" spans="1:107" ht="12" customHeight="1">
      <c r="B2" s="10"/>
      <c r="C2" s="27"/>
      <c r="D2" s="28"/>
      <c r="E2" s="7"/>
      <c r="J2" s="8"/>
      <c r="K2" s="7"/>
      <c r="L2" s="8"/>
      <c r="M2" s="7"/>
      <c r="R2" s="8"/>
      <c r="S2" s="7"/>
      <c r="T2" s="8"/>
      <c r="U2" s="7"/>
      <c r="Z2" s="8"/>
      <c r="AA2" s="7"/>
      <c r="AB2" s="8"/>
      <c r="AC2" s="7"/>
      <c r="AH2" s="8"/>
      <c r="AI2" s="7"/>
      <c r="AJ2" s="8"/>
      <c r="AK2" s="7"/>
      <c r="AR2" s="8"/>
      <c r="AS2" s="7"/>
      <c r="AT2" s="8"/>
      <c r="AU2" s="7"/>
      <c r="BB2" s="8"/>
      <c r="BC2" s="7"/>
      <c r="BD2" s="8"/>
      <c r="BE2" s="7"/>
      <c r="BH2" s="8"/>
      <c r="BI2" s="7"/>
      <c r="BJ2" s="8"/>
      <c r="BK2" s="7"/>
      <c r="BP2" s="8"/>
      <c r="BQ2" s="7"/>
      <c r="BR2" s="8"/>
      <c r="BS2" s="7"/>
      <c r="BX2" s="8"/>
      <c r="BY2" s="7"/>
      <c r="BZ2" s="8"/>
      <c r="CF2" s="8"/>
      <c r="CG2" s="7"/>
      <c r="CI2" s="7"/>
      <c r="CN2" s="8"/>
      <c r="CO2" s="7"/>
      <c r="CP2" s="8"/>
      <c r="CQ2" s="7"/>
      <c r="CZ2" s="8"/>
    </row>
    <row r="3" spans="1:107" ht="12.75" customHeight="1">
      <c r="B3" s="50">
        <v>45870</v>
      </c>
      <c r="C3" s="27"/>
      <c r="D3" s="28"/>
      <c r="E3" s="7"/>
      <c r="F3" s="49" t="s">
        <v>44</v>
      </c>
      <c r="G3" s="49"/>
      <c r="H3" s="49"/>
      <c r="I3" s="49"/>
      <c r="J3" s="8"/>
      <c r="K3" s="7"/>
      <c r="L3" s="8"/>
      <c r="M3" s="7"/>
      <c r="N3" s="49" t="s">
        <v>44</v>
      </c>
      <c r="O3" s="49"/>
      <c r="P3" s="49"/>
      <c r="Q3" s="49"/>
      <c r="R3" s="8"/>
      <c r="S3" s="7"/>
      <c r="T3" s="8"/>
      <c r="U3" s="7"/>
      <c r="V3" s="49" t="s">
        <v>44</v>
      </c>
      <c r="W3" s="49"/>
      <c r="X3" s="49"/>
      <c r="Y3" s="49"/>
      <c r="Z3" s="8"/>
      <c r="AA3" s="13"/>
      <c r="AB3" s="8"/>
      <c r="AC3" s="7"/>
      <c r="AD3" s="49" t="s">
        <v>44</v>
      </c>
      <c r="AE3" s="49"/>
      <c r="AF3" s="49"/>
      <c r="AG3" s="49"/>
      <c r="AH3" s="8"/>
      <c r="AI3" s="7"/>
      <c r="AJ3" s="8"/>
      <c r="AK3" s="7"/>
      <c r="AL3" s="49" t="s">
        <v>44</v>
      </c>
      <c r="AM3" s="49"/>
      <c r="AN3" s="49"/>
      <c r="AO3" s="49"/>
      <c r="AP3" s="49"/>
      <c r="AQ3" s="49"/>
      <c r="AR3" s="8"/>
      <c r="AS3" s="7"/>
      <c r="AT3" s="8"/>
      <c r="AU3" s="7"/>
      <c r="AV3" s="49" t="s">
        <v>44</v>
      </c>
      <c r="AW3" s="49"/>
      <c r="AX3" s="49"/>
      <c r="AY3" s="49"/>
      <c r="AZ3" s="49"/>
      <c r="BA3" s="49"/>
      <c r="BB3" s="8"/>
      <c r="BC3" s="7"/>
      <c r="BD3" s="8"/>
      <c r="BE3" s="52" t="s">
        <v>44</v>
      </c>
      <c r="BF3" s="49"/>
      <c r="BG3" s="49"/>
      <c r="BH3" s="53"/>
      <c r="BI3" s="7"/>
      <c r="BJ3" s="8"/>
      <c r="BK3" s="7"/>
      <c r="BL3" s="49" t="s">
        <v>44</v>
      </c>
      <c r="BM3" s="49"/>
      <c r="BN3" s="49"/>
      <c r="BO3" s="49"/>
      <c r="BP3" s="8"/>
      <c r="BQ3" s="7"/>
      <c r="BR3" s="8"/>
      <c r="BS3" s="7"/>
      <c r="BT3" s="49" t="s">
        <v>44</v>
      </c>
      <c r="BU3" s="49"/>
      <c r="BV3" s="49"/>
      <c r="BW3" s="49"/>
      <c r="BX3" s="8"/>
      <c r="BY3" s="7"/>
      <c r="BZ3" s="8"/>
      <c r="CB3" s="49" t="s">
        <v>44</v>
      </c>
      <c r="CC3" s="49"/>
      <c r="CD3" s="49"/>
      <c r="CE3" s="49"/>
      <c r="CF3" s="8"/>
      <c r="CG3" s="7"/>
      <c r="CI3" s="7"/>
      <c r="CJ3" s="49" t="s">
        <v>44</v>
      </c>
      <c r="CK3" s="49"/>
      <c r="CL3" s="49"/>
      <c r="CM3" s="49"/>
      <c r="CN3" s="8"/>
      <c r="CO3" s="7"/>
      <c r="CP3" s="8"/>
      <c r="CQ3" s="7"/>
      <c r="CR3" s="49" t="s">
        <v>44</v>
      </c>
      <c r="CS3" s="49"/>
      <c r="CT3" s="49"/>
      <c r="CU3" s="49"/>
      <c r="CV3" s="49"/>
      <c r="CW3" s="49"/>
      <c r="CX3" s="49"/>
      <c r="CY3" s="49"/>
      <c r="CZ3" s="8"/>
    </row>
    <row r="4" spans="1:107" ht="12.75" customHeight="1">
      <c r="B4" s="50"/>
      <c r="C4" s="27"/>
      <c r="D4" s="28"/>
      <c r="E4" s="7"/>
      <c r="F4" s="49"/>
      <c r="G4" s="49"/>
      <c r="H4" s="49"/>
      <c r="I4" s="49"/>
      <c r="J4" s="8"/>
      <c r="K4" s="7"/>
      <c r="L4" s="8"/>
      <c r="M4" s="7"/>
      <c r="N4" s="49"/>
      <c r="O4" s="49"/>
      <c r="P4" s="49"/>
      <c r="Q4" s="49"/>
      <c r="R4" s="8"/>
      <c r="S4" s="7"/>
      <c r="T4" s="8"/>
      <c r="U4" s="7"/>
      <c r="V4" s="49"/>
      <c r="W4" s="49"/>
      <c r="X4" s="49"/>
      <c r="Y4" s="49"/>
      <c r="Z4" s="8"/>
      <c r="AA4" s="13"/>
      <c r="AB4" s="8"/>
      <c r="AC4" s="7"/>
      <c r="AD4" s="49"/>
      <c r="AE4" s="49"/>
      <c r="AF4" s="49"/>
      <c r="AG4" s="49"/>
      <c r="AH4" s="8"/>
      <c r="AI4" s="7"/>
      <c r="AJ4" s="8"/>
      <c r="AK4" s="7"/>
      <c r="AL4" s="49"/>
      <c r="AM4" s="49"/>
      <c r="AN4" s="49"/>
      <c r="AO4" s="49"/>
      <c r="AP4" s="49"/>
      <c r="AQ4" s="49"/>
      <c r="AR4" s="8"/>
      <c r="AS4" s="7"/>
      <c r="AT4" s="8"/>
      <c r="AU4" s="7"/>
      <c r="AV4" s="49"/>
      <c r="AW4" s="49"/>
      <c r="AX4" s="49"/>
      <c r="AY4" s="49"/>
      <c r="AZ4" s="49"/>
      <c r="BA4" s="49"/>
      <c r="BB4" s="8"/>
      <c r="BC4" s="7"/>
      <c r="BD4" s="8"/>
      <c r="BE4" s="52"/>
      <c r="BF4" s="49"/>
      <c r="BG4" s="49"/>
      <c r="BH4" s="53"/>
      <c r="BI4" s="7"/>
      <c r="BJ4" s="8"/>
      <c r="BK4" s="7"/>
      <c r="BL4" s="49"/>
      <c r="BM4" s="49"/>
      <c r="BN4" s="49"/>
      <c r="BO4" s="49"/>
      <c r="BP4" s="8"/>
      <c r="BQ4" s="7"/>
      <c r="BR4" s="8"/>
      <c r="BS4" s="7"/>
      <c r="BT4" s="49"/>
      <c r="BU4" s="49"/>
      <c r="BV4" s="49"/>
      <c r="BW4" s="49"/>
      <c r="BX4" s="8"/>
      <c r="BY4" s="7"/>
      <c r="BZ4" s="8"/>
      <c r="CB4" s="49"/>
      <c r="CC4" s="49"/>
      <c r="CD4" s="49"/>
      <c r="CE4" s="49"/>
      <c r="CF4" s="8"/>
      <c r="CG4" s="7"/>
      <c r="CI4" s="7"/>
      <c r="CJ4" s="49"/>
      <c r="CK4" s="49"/>
      <c r="CL4" s="49"/>
      <c r="CM4" s="49"/>
      <c r="CN4" s="8"/>
      <c r="CO4" s="7"/>
      <c r="CP4" s="8"/>
      <c r="CQ4" s="7"/>
      <c r="CR4" s="49"/>
      <c r="CS4" s="49"/>
      <c r="CT4" s="49"/>
      <c r="CU4" s="49"/>
      <c r="CV4" s="49"/>
      <c r="CW4" s="49"/>
      <c r="CX4" s="49"/>
      <c r="CY4" s="49"/>
      <c r="CZ4" s="8"/>
    </row>
    <row r="5" spans="1:107" ht="13">
      <c r="B5" s="10"/>
      <c r="C5" s="27"/>
      <c r="D5" s="28"/>
      <c r="E5" s="7"/>
      <c r="J5" s="8"/>
      <c r="K5" s="7"/>
      <c r="L5" s="8"/>
      <c r="M5" s="7"/>
      <c r="R5" s="8"/>
      <c r="S5" s="7"/>
      <c r="T5" s="8"/>
      <c r="U5" s="7"/>
      <c r="Z5" s="8"/>
      <c r="AA5" s="7"/>
      <c r="AB5" s="8"/>
      <c r="AC5" s="7"/>
      <c r="AH5" s="8"/>
      <c r="AI5" s="7"/>
      <c r="AJ5" s="8"/>
      <c r="AK5" s="7"/>
      <c r="AR5" s="8"/>
      <c r="AS5" s="7"/>
      <c r="AT5" s="8"/>
      <c r="AU5" s="7"/>
      <c r="BB5" s="8"/>
      <c r="BC5" s="7"/>
      <c r="BD5" s="8"/>
      <c r="BE5" s="7"/>
      <c r="BH5" s="8"/>
      <c r="BI5" s="7"/>
      <c r="BJ5" s="8"/>
      <c r="BK5" s="7"/>
      <c r="BP5" s="8"/>
      <c r="BQ5" s="7"/>
      <c r="BR5" s="8"/>
      <c r="BS5" s="7"/>
      <c r="BX5" s="8"/>
      <c r="BY5" s="7"/>
      <c r="BZ5" s="8"/>
      <c r="CF5" s="8"/>
      <c r="CG5" s="7"/>
      <c r="CI5" s="7"/>
      <c r="CN5" s="8"/>
      <c r="CO5" s="7"/>
      <c r="CP5" s="8"/>
      <c r="CQ5" s="7"/>
      <c r="CY5" s="23"/>
      <c r="CZ5" s="8"/>
    </row>
    <row r="6" spans="1:107">
      <c r="B6" s="44"/>
      <c r="C6" s="29"/>
      <c r="D6" s="30"/>
      <c r="E6" s="15"/>
      <c r="F6" s="16"/>
      <c r="G6" s="16"/>
      <c r="H6" s="16"/>
      <c r="I6" s="16"/>
      <c r="J6" s="17"/>
      <c r="K6" s="15"/>
      <c r="L6" s="17"/>
      <c r="M6" s="15"/>
      <c r="N6" s="16"/>
      <c r="O6" s="16"/>
      <c r="P6" s="16"/>
      <c r="Q6" s="16"/>
      <c r="R6" s="17"/>
      <c r="S6" s="15"/>
      <c r="T6" s="17"/>
      <c r="U6" s="15"/>
      <c r="V6" s="16"/>
      <c r="W6" s="16"/>
      <c r="X6" s="16"/>
      <c r="Y6" s="16"/>
      <c r="Z6" s="17"/>
      <c r="AA6" s="15"/>
      <c r="AB6" s="17"/>
      <c r="AC6" s="15"/>
      <c r="AD6" s="16"/>
      <c r="AE6" s="16"/>
      <c r="AF6" s="16"/>
      <c r="AG6" s="16"/>
      <c r="AH6" s="17"/>
      <c r="AI6" s="15"/>
      <c r="AJ6" s="17"/>
      <c r="AK6" s="15"/>
      <c r="AL6" s="16"/>
      <c r="AM6" s="16"/>
      <c r="AN6" s="16"/>
      <c r="AO6" s="16"/>
      <c r="AP6" s="16"/>
      <c r="AQ6" s="16"/>
      <c r="AR6" s="17"/>
      <c r="AS6" s="15"/>
      <c r="AT6" s="17"/>
      <c r="AU6" s="15"/>
      <c r="AV6" s="16"/>
      <c r="AW6" s="16"/>
      <c r="AX6" s="16"/>
      <c r="AY6" s="16"/>
      <c r="AZ6" s="16"/>
      <c r="BA6" s="16"/>
      <c r="BB6" s="17"/>
      <c r="BC6" s="15"/>
      <c r="BD6" s="17"/>
      <c r="BE6" s="15"/>
      <c r="BF6" s="16"/>
      <c r="BG6" s="16"/>
      <c r="BH6" s="17"/>
      <c r="BI6" s="15"/>
      <c r="BJ6" s="17"/>
      <c r="BK6" s="15"/>
      <c r="BL6" s="16"/>
      <c r="BM6" s="16"/>
      <c r="BN6" s="16"/>
      <c r="BO6" s="16"/>
      <c r="BP6" s="17"/>
      <c r="BQ6" s="15"/>
      <c r="BR6" s="17"/>
      <c r="BS6" s="15"/>
      <c r="BT6" s="16"/>
      <c r="BU6" s="16"/>
      <c r="BV6" s="16"/>
      <c r="BW6" s="16"/>
      <c r="BX6" s="17"/>
      <c r="BY6" s="15"/>
      <c r="BZ6" s="17"/>
      <c r="CA6" s="16"/>
      <c r="CB6" s="16"/>
      <c r="CC6" s="16"/>
      <c r="CD6" s="16"/>
      <c r="CE6" s="16"/>
      <c r="CF6" s="17"/>
      <c r="CG6" s="15"/>
      <c r="CH6" s="16"/>
      <c r="CI6" s="15"/>
      <c r="CJ6" s="16"/>
      <c r="CK6" s="16"/>
      <c r="CL6" s="16"/>
      <c r="CM6" s="16"/>
      <c r="CN6" s="17"/>
      <c r="CO6" s="15"/>
      <c r="CP6" s="17"/>
      <c r="CQ6" s="15"/>
      <c r="CR6" s="16"/>
      <c r="CS6" s="16"/>
      <c r="CT6" s="16"/>
      <c r="CU6" s="16"/>
      <c r="CV6" s="16"/>
      <c r="CW6" s="16"/>
      <c r="CX6" s="16"/>
      <c r="CY6" s="16"/>
      <c r="CZ6" s="17"/>
    </row>
    <row r="7" spans="1:107" ht="13">
      <c r="B7" s="51" t="s">
        <v>0</v>
      </c>
      <c r="C7" s="48" t="s">
        <v>1</v>
      </c>
      <c r="D7" s="48"/>
      <c r="E7" s="48"/>
      <c r="F7" s="48"/>
      <c r="G7" s="48"/>
      <c r="H7" s="48"/>
      <c r="I7" s="48"/>
      <c r="J7" s="48"/>
      <c r="K7" s="48" t="s">
        <v>1</v>
      </c>
      <c r="L7" s="48"/>
      <c r="M7" s="48"/>
      <c r="N7" s="48"/>
      <c r="O7" s="48"/>
      <c r="P7" s="48"/>
      <c r="Q7" s="48"/>
      <c r="R7" s="48"/>
      <c r="S7" s="48" t="s">
        <v>1</v>
      </c>
      <c r="T7" s="48"/>
      <c r="U7" s="48"/>
      <c r="V7" s="48"/>
      <c r="W7" s="48"/>
      <c r="X7" s="48"/>
      <c r="Y7" s="48"/>
      <c r="Z7" s="48"/>
      <c r="AA7" s="48" t="s">
        <v>1</v>
      </c>
      <c r="AB7" s="48"/>
      <c r="AC7" s="48"/>
      <c r="AD7" s="48"/>
      <c r="AE7" s="48"/>
      <c r="AF7" s="48"/>
      <c r="AG7" s="48"/>
      <c r="AH7" s="48"/>
      <c r="AI7" s="48" t="s">
        <v>1</v>
      </c>
      <c r="AJ7" s="48"/>
      <c r="AK7" s="48"/>
      <c r="AL7" s="48"/>
      <c r="AM7" s="48"/>
      <c r="AN7" s="48"/>
      <c r="AO7" s="48"/>
      <c r="AP7" s="48"/>
      <c r="AQ7" s="48"/>
      <c r="AR7" s="48"/>
      <c r="AS7" s="48" t="s">
        <v>1</v>
      </c>
      <c r="AT7" s="48"/>
      <c r="AU7" s="48"/>
      <c r="AV7" s="48"/>
      <c r="AW7" s="48"/>
      <c r="AX7" s="48"/>
      <c r="AY7" s="48"/>
      <c r="AZ7" s="48"/>
      <c r="BA7" s="48"/>
      <c r="BB7" s="48"/>
      <c r="BC7" s="48" t="s">
        <v>1</v>
      </c>
      <c r="BD7" s="48"/>
      <c r="BE7" s="48"/>
      <c r="BF7" s="48"/>
      <c r="BG7" s="48"/>
      <c r="BH7" s="48"/>
      <c r="BI7" s="48" t="s">
        <v>1</v>
      </c>
      <c r="BJ7" s="48"/>
      <c r="BK7" s="48"/>
      <c r="BL7" s="48"/>
      <c r="BM7" s="48"/>
      <c r="BN7" s="48"/>
      <c r="BO7" s="48"/>
      <c r="BP7" s="48"/>
      <c r="BQ7" s="48" t="s">
        <v>1</v>
      </c>
      <c r="BR7" s="48"/>
      <c r="BS7" s="48"/>
      <c r="BT7" s="48"/>
      <c r="BU7" s="48"/>
      <c r="BV7" s="48"/>
      <c r="BW7" s="48"/>
      <c r="BX7" s="48"/>
      <c r="BY7" s="48" t="s">
        <v>1</v>
      </c>
      <c r="BZ7" s="48"/>
      <c r="CA7" s="48"/>
      <c r="CB7" s="48"/>
      <c r="CC7" s="48"/>
      <c r="CD7" s="48"/>
      <c r="CE7" s="48"/>
      <c r="CF7" s="48"/>
      <c r="CG7" s="48" t="s">
        <v>1</v>
      </c>
      <c r="CH7" s="48"/>
      <c r="CI7" s="48"/>
      <c r="CJ7" s="48"/>
      <c r="CK7" s="48"/>
      <c r="CL7" s="48"/>
      <c r="CM7" s="48"/>
      <c r="CN7" s="48"/>
      <c r="CO7" s="48" t="s">
        <v>1</v>
      </c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</row>
    <row r="8" spans="1:107" ht="13">
      <c r="B8" s="51"/>
      <c r="C8" s="46" t="s">
        <v>3</v>
      </c>
      <c r="D8" s="47"/>
      <c r="E8" s="46" t="s">
        <v>2</v>
      </c>
      <c r="F8" s="47"/>
      <c r="G8" s="46" t="s">
        <v>50</v>
      </c>
      <c r="H8" s="47"/>
      <c r="I8" s="46" t="s">
        <v>51</v>
      </c>
      <c r="J8" s="47"/>
      <c r="K8" s="46" t="s">
        <v>43</v>
      </c>
      <c r="L8" s="47"/>
      <c r="M8" s="46" t="s">
        <v>4</v>
      </c>
      <c r="N8" s="47"/>
      <c r="O8" s="46" t="s">
        <v>39</v>
      </c>
      <c r="P8" s="47"/>
      <c r="Q8" s="46" t="s">
        <v>41</v>
      </c>
      <c r="R8" s="47"/>
      <c r="S8" s="46" t="s">
        <v>40</v>
      </c>
      <c r="T8" s="47"/>
      <c r="U8" s="46" t="s">
        <v>5</v>
      </c>
      <c r="V8" s="47"/>
      <c r="W8" s="46" t="s">
        <v>6</v>
      </c>
      <c r="X8" s="47"/>
      <c r="Y8" s="46" t="s">
        <v>7</v>
      </c>
      <c r="Z8" s="47"/>
      <c r="AA8" s="46" t="s">
        <v>8</v>
      </c>
      <c r="AB8" s="47"/>
      <c r="AC8" s="46" t="s">
        <v>9</v>
      </c>
      <c r="AD8" s="47"/>
      <c r="AE8" s="46" t="s">
        <v>10</v>
      </c>
      <c r="AF8" s="47"/>
      <c r="AG8" s="46" t="s">
        <v>11</v>
      </c>
      <c r="AH8" s="47"/>
      <c r="AI8" s="46" t="s">
        <v>12</v>
      </c>
      <c r="AJ8" s="47"/>
      <c r="AK8" s="46" t="s">
        <v>15</v>
      </c>
      <c r="AL8" s="47"/>
      <c r="AM8" s="46" t="s">
        <v>13</v>
      </c>
      <c r="AN8" s="47"/>
      <c r="AO8" s="46" t="s">
        <v>14</v>
      </c>
      <c r="AP8" s="47"/>
      <c r="AQ8" s="46" t="s">
        <v>47</v>
      </c>
      <c r="AR8" s="47"/>
      <c r="AS8" s="46" t="s">
        <v>48</v>
      </c>
      <c r="AT8" s="47"/>
      <c r="AU8" s="46" t="s">
        <v>16</v>
      </c>
      <c r="AV8" s="47"/>
      <c r="AW8" s="46" t="s">
        <v>52</v>
      </c>
      <c r="AX8" s="47"/>
      <c r="AY8" s="46" t="s">
        <v>46</v>
      </c>
      <c r="AZ8" s="47"/>
      <c r="BA8" s="46" t="s">
        <v>37</v>
      </c>
      <c r="BB8" s="47"/>
      <c r="BC8" s="46" t="s">
        <v>20</v>
      </c>
      <c r="BD8" s="47"/>
      <c r="BE8" s="46" t="s">
        <v>17</v>
      </c>
      <c r="BF8" s="47"/>
      <c r="BG8" s="46" t="s">
        <v>31</v>
      </c>
      <c r="BH8" s="47"/>
      <c r="BI8" s="46" t="s">
        <v>53</v>
      </c>
      <c r="BJ8" s="47"/>
      <c r="BK8" s="46" t="s">
        <v>54</v>
      </c>
      <c r="BL8" s="47"/>
      <c r="BM8" s="46" t="s">
        <v>55</v>
      </c>
      <c r="BN8" s="47"/>
      <c r="BO8" s="46" t="s">
        <v>42</v>
      </c>
      <c r="BP8" s="47"/>
      <c r="BQ8" s="46" t="s">
        <v>18</v>
      </c>
      <c r="BR8" s="47"/>
      <c r="BS8" s="46" t="s">
        <v>19</v>
      </c>
      <c r="BT8" s="47"/>
      <c r="BU8" s="46" t="s">
        <v>21</v>
      </c>
      <c r="BV8" s="47"/>
      <c r="BW8" s="46" t="s">
        <v>22</v>
      </c>
      <c r="BX8" s="47"/>
      <c r="BY8" s="46" t="s">
        <v>49</v>
      </c>
      <c r="BZ8" s="47"/>
      <c r="CA8" s="46" t="s">
        <v>23</v>
      </c>
      <c r="CB8" s="47"/>
      <c r="CC8" s="46" t="s">
        <v>24</v>
      </c>
      <c r="CD8" s="47"/>
      <c r="CE8" s="46" t="s">
        <v>56</v>
      </c>
      <c r="CF8" s="47"/>
      <c r="CG8" s="46" t="s">
        <v>25</v>
      </c>
      <c r="CH8" s="47"/>
      <c r="CI8" s="46" t="s">
        <v>26</v>
      </c>
      <c r="CJ8" s="47"/>
      <c r="CK8" s="46" t="s">
        <v>57</v>
      </c>
      <c r="CL8" s="47"/>
      <c r="CM8" s="46" t="s">
        <v>27</v>
      </c>
      <c r="CN8" s="47"/>
      <c r="CO8" s="46" t="s">
        <v>38</v>
      </c>
      <c r="CP8" s="47"/>
      <c r="CQ8" s="46" t="s">
        <v>28</v>
      </c>
      <c r="CR8" s="47"/>
      <c r="CS8" s="46" t="s">
        <v>29</v>
      </c>
      <c r="CT8" s="47"/>
      <c r="CU8" s="46" t="s">
        <v>30</v>
      </c>
      <c r="CV8" s="47"/>
      <c r="CW8" s="46" t="s">
        <v>58</v>
      </c>
      <c r="CX8" s="47"/>
      <c r="CY8" s="54" t="s">
        <v>32</v>
      </c>
      <c r="CZ8" s="54" t="s">
        <v>33</v>
      </c>
    </row>
    <row r="9" spans="1:107" ht="13" hidden="1">
      <c r="B9" s="51"/>
      <c r="C9" s="39">
        <v>19581</v>
      </c>
      <c r="D9" s="40">
        <v>19581</v>
      </c>
      <c r="E9" s="39">
        <v>26983</v>
      </c>
      <c r="F9" s="40">
        <v>26983</v>
      </c>
      <c r="G9" s="39">
        <v>271704</v>
      </c>
      <c r="H9" s="40">
        <v>271704</v>
      </c>
      <c r="I9" s="39">
        <v>26987</v>
      </c>
      <c r="J9" s="40">
        <v>26987</v>
      </c>
      <c r="K9" s="39">
        <v>26989</v>
      </c>
      <c r="L9" s="40">
        <v>26989</v>
      </c>
      <c r="M9" s="39">
        <v>26990</v>
      </c>
      <c r="N9" s="40">
        <v>26990</v>
      </c>
      <c r="O9" s="39">
        <v>26992</v>
      </c>
      <c r="P9" s="40">
        <v>26992</v>
      </c>
      <c r="Q9" s="39">
        <v>26993</v>
      </c>
      <c r="R9" s="40">
        <v>26993</v>
      </c>
      <c r="S9" s="39">
        <v>26995</v>
      </c>
      <c r="T9" s="40">
        <v>26995</v>
      </c>
      <c r="U9" s="39">
        <v>26996</v>
      </c>
      <c r="V9" s="40">
        <v>26996</v>
      </c>
      <c r="W9" s="39">
        <v>27001</v>
      </c>
      <c r="X9" s="40">
        <v>27001</v>
      </c>
      <c r="Y9" s="39">
        <v>27003</v>
      </c>
      <c r="Z9" s="40">
        <v>27003</v>
      </c>
      <c r="AA9" s="39">
        <v>27004</v>
      </c>
      <c r="AB9" s="40">
        <v>27004</v>
      </c>
      <c r="AC9" s="39">
        <v>27005</v>
      </c>
      <c r="AD9" s="40">
        <v>27005</v>
      </c>
      <c r="AE9" s="39">
        <v>27166</v>
      </c>
      <c r="AF9" s="40">
        <v>27166</v>
      </c>
      <c r="AG9" s="39">
        <v>27167</v>
      </c>
      <c r="AH9" s="40">
        <v>27167</v>
      </c>
      <c r="AI9" s="39">
        <v>27170</v>
      </c>
      <c r="AJ9" s="40">
        <v>27170</v>
      </c>
      <c r="AK9" s="39">
        <v>27147</v>
      </c>
      <c r="AL9" s="40">
        <v>27147</v>
      </c>
      <c r="AM9" s="39">
        <v>27148</v>
      </c>
      <c r="AN9" s="40">
        <v>27148</v>
      </c>
      <c r="AO9" s="39">
        <v>27149</v>
      </c>
      <c r="AP9" s="40">
        <v>27149</v>
      </c>
      <c r="AQ9" s="39">
        <v>271703</v>
      </c>
      <c r="AR9" s="40">
        <v>271703</v>
      </c>
      <c r="AS9" s="39">
        <v>27150</v>
      </c>
      <c r="AT9" s="40">
        <v>27150</v>
      </c>
      <c r="AU9" s="39">
        <v>27151</v>
      </c>
      <c r="AV9" s="40">
        <v>27151</v>
      </c>
      <c r="AW9" s="39">
        <v>27152</v>
      </c>
      <c r="AX9" s="40">
        <v>27152</v>
      </c>
      <c r="AY9" s="39">
        <v>224822</v>
      </c>
      <c r="AZ9" s="40">
        <v>224822</v>
      </c>
      <c r="BA9" s="39">
        <v>27146</v>
      </c>
      <c r="BB9" s="40">
        <v>27146</v>
      </c>
      <c r="BC9" s="39">
        <v>27165</v>
      </c>
      <c r="BD9" s="40">
        <v>27165</v>
      </c>
      <c r="BE9" s="39">
        <v>27006</v>
      </c>
      <c r="BF9" s="40">
        <v>27006</v>
      </c>
      <c r="BG9" s="39">
        <v>27086</v>
      </c>
      <c r="BH9" s="40">
        <v>27086</v>
      </c>
      <c r="BI9" s="39">
        <v>275407</v>
      </c>
      <c r="BJ9" s="40">
        <v>275407</v>
      </c>
      <c r="BK9" s="39">
        <v>275408</v>
      </c>
      <c r="BL9" s="40">
        <v>275408</v>
      </c>
      <c r="BM9" s="39">
        <v>275406</v>
      </c>
      <c r="BN9" s="40">
        <v>275406</v>
      </c>
      <c r="BO9" s="39">
        <v>27161</v>
      </c>
      <c r="BP9" s="40">
        <v>27161</v>
      </c>
      <c r="BQ9" s="39">
        <v>27162</v>
      </c>
      <c r="BR9" s="40">
        <v>27162</v>
      </c>
      <c r="BS9" s="39">
        <v>27164</v>
      </c>
      <c r="BT9" s="40">
        <v>27164</v>
      </c>
      <c r="BU9" s="39">
        <v>27141</v>
      </c>
      <c r="BV9" s="40">
        <v>27141</v>
      </c>
      <c r="BW9" s="39">
        <v>27142</v>
      </c>
      <c r="BX9" s="40">
        <v>27142</v>
      </c>
      <c r="BY9" s="39">
        <v>27143</v>
      </c>
      <c r="BZ9" s="40">
        <v>27143</v>
      </c>
      <c r="CA9" s="39">
        <v>27144</v>
      </c>
      <c r="CB9" s="40">
        <v>27144</v>
      </c>
      <c r="CC9" s="39">
        <v>27145</v>
      </c>
      <c r="CD9" s="40">
        <v>27145</v>
      </c>
      <c r="CE9" s="39">
        <v>27089</v>
      </c>
      <c r="CF9" s="40">
        <v>27089</v>
      </c>
      <c r="CG9" s="39">
        <v>27090</v>
      </c>
      <c r="CH9" s="40">
        <v>27090</v>
      </c>
      <c r="CI9" s="39">
        <v>27091</v>
      </c>
      <c r="CJ9" s="40">
        <v>27091</v>
      </c>
      <c r="CK9" s="39">
        <v>27081</v>
      </c>
      <c r="CL9" s="40">
        <v>27081</v>
      </c>
      <c r="CM9" s="39">
        <v>27082</v>
      </c>
      <c r="CN9" s="40">
        <v>27082</v>
      </c>
      <c r="CO9" s="39">
        <v>27083</v>
      </c>
      <c r="CP9" s="40">
        <v>27083</v>
      </c>
      <c r="CQ9" s="39">
        <v>27084</v>
      </c>
      <c r="CR9" s="40">
        <v>27084</v>
      </c>
      <c r="CS9" s="39">
        <v>27085</v>
      </c>
      <c r="CT9" s="40">
        <v>27085</v>
      </c>
      <c r="CU9" s="39">
        <v>27088</v>
      </c>
      <c r="CV9" s="40">
        <v>27088</v>
      </c>
      <c r="CW9" s="39">
        <v>27087</v>
      </c>
      <c r="CX9" s="40">
        <v>27087</v>
      </c>
      <c r="CY9" s="54"/>
      <c r="CZ9" s="54"/>
    </row>
    <row r="10" spans="1:107">
      <c r="B10" s="51"/>
      <c r="C10" s="14" t="s">
        <v>34</v>
      </c>
      <c r="D10" s="14" t="s">
        <v>35</v>
      </c>
      <c r="E10" s="14" t="s">
        <v>34</v>
      </c>
      <c r="F10" s="14" t="s">
        <v>35</v>
      </c>
      <c r="G10" s="14" t="s">
        <v>34</v>
      </c>
      <c r="H10" s="14" t="s">
        <v>35</v>
      </c>
      <c r="I10" s="14" t="s">
        <v>34</v>
      </c>
      <c r="J10" s="14" t="s">
        <v>35</v>
      </c>
      <c r="K10" s="14" t="s">
        <v>34</v>
      </c>
      <c r="L10" s="14" t="s">
        <v>35</v>
      </c>
      <c r="M10" s="14" t="s">
        <v>34</v>
      </c>
      <c r="N10" s="14" t="s">
        <v>35</v>
      </c>
      <c r="O10" s="14" t="s">
        <v>34</v>
      </c>
      <c r="P10" s="14" t="s">
        <v>35</v>
      </c>
      <c r="Q10" s="14" t="s">
        <v>34</v>
      </c>
      <c r="R10" s="14" t="s">
        <v>35</v>
      </c>
      <c r="S10" s="14" t="s">
        <v>34</v>
      </c>
      <c r="T10" s="14" t="s">
        <v>35</v>
      </c>
      <c r="U10" s="14" t="s">
        <v>34</v>
      </c>
      <c r="V10" s="14" t="s">
        <v>35</v>
      </c>
      <c r="W10" s="14" t="s">
        <v>34</v>
      </c>
      <c r="X10" s="14" t="s">
        <v>35</v>
      </c>
      <c r="Y10" s="14" t="s">
        <v>34</v>
      </c>
      <c r="Z10" s="14" t="s">
        <v>35</v>
      </c>
      <c r="AA10" s="14" t="s">
        <v>34</v>
      </c>
      <c r="AB10" s="14" t="s">
        <v>35</v>
      </c>
      <c r="AC10" s="14" t="s">
        <v>34</v>
      </c>
      <c r="AD10" s="14" t="s">
        <v>35</v>
      </c>
      <c r="AE10" s="14" t="s">
        <v>34</v>
      </c>
      <c r="AF10" s="14" t="s">
        <v>35</v>
      </c>
      <c r="AG10" s="14" t="s">
        <v>34</v>
      </c>
      <c r="AH10" s="14" t="s">
        <v>35</v>
      </c>
      <c r="AI10" s="14" t="s">
        <v>34</v>
      </c>
      <c r="AJ10" s="14" t="s">
        <v>35</v>
      </c>
      <c r="AK10" s="14" t="s">
        <v>34</v>
      </c>
      <c r="AL10" s="14" t="s">
        <v>35</v>
      </c>
      <c r="AM10" s="14" t="s">
        <v>34</v>
      </c>
      <c r="AN10" s="14" t="s">
        <v>35</v>
      </c>
      <c r="AO10" s="14" t="s">
        <v>34</v>
      </c>
      <c r="AP10" s="14" t="s">
        <v>35</v>
      </c>
      <c r="AQ10" s="14" t="s">
        <v>34</v>
      </c>
      <c r="AR10" s="14" t="s">
        <v>35</v>
      </c>
      <c r="AS10" s="14" t="s">
        <v>34</v>
      </c>
      <c r="AT10" s="14" t="s">
        <v>35</v>
      </c>
      <c r="AU10" s="14" t="s">
        <v>34</v>
      </c>
      <c r="AV10" s="14" t="s">
        <v>35</v>
      </c>
      <c r="AW10" s="14" t="s">
        <v>34</v>
      </c>
      <c r="AX10" s="14" t="s">
        <v>35</v>
      </c>
      <c r="AY10" s="14" t="s">
        <v>34</v>
      </c>
      <c r="AZ10" s="14" t="s">
        <v>35</v>
      </c>
      <c r="BA10" s="14" t="s">
        <v>34</v>
      </c>
      <c r="BB10" s="14" t="s">
        <v>35</v>
      </c>
      <c r="BC10" s="14" t="s">
        <v>34</v>
      </c>
      <c r="BD10" s="14" t="s">
        <v>35</v>
      </c>
      <c r="BE10" s="14" t="s">
        <v>34</v>
      </c>
      <c r="BF10" s="14" t="s">
        <v>35</v>
      </c>
      <c r="BG10" s="14" t="s">
        <v>34</v>
      </c>
      <c r="BH10" s="14" t="s">
        <v>35</v>
      </c>
      <c r="BI10" s="14" t="s">
        <v>34</v>
      </c>
      <c r="BJ10" s="14" t="s">
        <v>35</v>
      </c>
      <c r="BK10" s="14" t="s">
        <v>34</v>
      </c>
      <c r="BL10" s="14" t="s">
        <v>35</v>
      </c>
      <c r="BM10" s="14" t="s">
        <v>34</v>
      </c>
      <c r="BN10" s="14" t="s">
        <v>35</v>
      </c>
      <c r="BO10" s="14" t="s">
        <v>34</v>
      </c>
      <c r="BP10" s="14" t="s">
        <v>35</v>
      </c>
      <c r="BQ10" s="14" t="s">
        <v>34</v>
      </c>
      <c r="BR10" s="14" t="s">
        <v>35</v>
      </c>
      <c r="BS10" s="14" t="s">
        <v>34</v>
      </c>
      <c r="BT10" s="14" t="s">
        <v>35</v>
      </c>
      <c r="BU10" s="14" t="s">
        <v>34</v>
      </c>
      <c r="BV10" s="14" t="s">
        <v>35</v>
      </c>
      <c r="BW10" s="14" t="s">
        <v>34</v>
      </c>
      <c r="BX10" s="14" t="s">
        <v>35</v>
      </c>
      <c r="BY10" s="14" t="s">
        <v>34</v>
      </c>
      <c r="BZ10" s="14" t="s">
        <v>35</v>
      </c>
      <c r="CA10" s="14" t="s">
        <v>34</v>
      </c>
      <c r="CB10" s="14" t="s">
        <v>35</v>
      </c>
      <c r="CC10" s="14" t="s">
        <v>34</v>
      </c>
      <c r="CD10" s="14" t="s">
        <v>35</v>
      </c>
      <c r="CE10" s="14" t="s">
        <v>34</v>
      </c>
      <c r="CF10" s="14" t="s">
        <v>35</v>
      </c>
      <c r="CG10" s="14" t="s">
        <v>34</v>
      </c>
      <c r="CH10" s="14" t="s">
        <v>35</v>
      </c>
      <c r="CI10" s="14" t="s">
        <v>34</v>
      </c>
      <c r="CJ10" s="14" t="s">
        <v>35</v>
      </c>
      <c r="CK10" s="14" t="s">
        <v>34</v>
      </c>
      <c r="CL10" s="14" t="s">
        <v>35</v>
      </c>
      <c r="CM10" s="14" t="s">
        <v>34</v>
      </c>
      <c r="CN10" s="14" t="s">
        <v>35</v>
      </c>
      <c r="CO10" s="14" t="s">
        <v>34</v>
      </c>
      <c r="CP10" s="14" t="s">
        <v>35</v>
      </c>
      <c r="CQ10" s="14" t="s">
        <v>34</v>
      </c>
      <c r="CR10" s="14" t="s">
        <v>35</v>
      </c>
      <c r="CS10" s="14" t="s">
        <v>34</v>
      </c>
      <c r="CT10" s="14" t="s">
        <v>35</v>
      </c>
      <c r="CU10" s="14" t="s">
        <v>34</v>
      </c>
      <c r="CV10" s="14" t="s">
        <v>35</v>
      </c>
      <c r="CW10" s="14" t="s">
        <v>34</v>
      </c>
      <c r="CX10" s="14" t="s">
        <v>35</v>
      </c>
      <c r="CY10" s="54"/>
      <c r="CZ10" s="54"/>
    </row>
    <row r="11" spans="1:107">
      <c r="A11" s="41">
        <v>3</v>
      </c>
      <c r="B11" s="18">
        <v>45870</v>
      </c>
      <c r="C11" s="19">
        <v>0</v>
      </c>
      <c r="D11" s="19">
        <v>0</v>
      </c>
      <c r="E11" s="19">
        <v>45.801299999999998</v>
      </c>
      <c r="F11" s="19">
        <v>61.878740837096942</v>
      </c>
      <c r="G11" s="19">
        <v>0</v>
      </c>
      <c r="H11" s="19">
        <v>0</v>
      </c>
      <c r="I11" s="19">
        <v>475.9975</v>
      </c>
      <c r="J11" s="19">
        <v>544.52762762196812</v>
      </c>
      <c r="K11" s="19">
        <v>0.28000000000000003</v>
      </c>
      <c r="L11" s="19">
        <v>0</v>
      </c>
      <c r="M11" s="19">
        <v>47.320499999999996</v>
      </c>
      <c r="N11" s="19">
        <v>42.671307593049725</v>
      </c>
      <c r="O11" s="19">
        <v>80.2346</v>
      </c>
      <c r="P11" s="19">
        <v>68.504957176898444</v>
      </c>
      <c r="Q11" s="19">
        <v>158.6729</v>
      </c>
      <c r="R11" s="19">
        <v>173.21916430136693</v>
      </c>
      <c r="S11" s="19">
        <v>55.6038</v>
      </c>
      <c r="T11" s="19">
        <v>57.592847699326086</v>
      </c>
      <c r="U11" s="19">
        <v>235.983</v>
      </c>
      <c r="V11" s="19">
        <v>244.71924465860286</v>
      </c>
      <c r="W11" s="19">
        <v>245.9588</v>
      </c>
      <c r="X11" s="19">
        <v>264.89405525076694</v>
      </c>
      <c r="Y11" s="19">
        <v>1212.9978999999998</v>
      </c>
      <c r="Z11" s="19">
        <v>1218.0971010299422</v>
      </c>
      <c r="AA11" s="19">
        <v>1011.5863000000001</v>
      </c>
      <c r="AB11" s="19">
        <v>1026.2202419059754</v>
      </c>
      <c r="AC11" s="19">
        <v>293.00130000000001</v>
      </c>
      <c r="AD11" s="19">
        <v>407.18553337058404</v>
      </c>
      <c r="AE11" s="19">
        <v>803.51710000000003</v>
      </c>
      <c r="AF11" s="19">
        <v>807.20667655902878</v>
      </c>
      <c r="AG11" s="19">
        <v>602.50920000000008</v>
      </c>
      <c r="AH11" s="19">
        <v>567.09640085636818</v>
      </c>
      <c r="AI11" s="19">
        <v>377.99919999999997</v>
      </c>
      <c r="AJ11" s="19">
        <v>348.9531396811966</v>
      </c>
      <c r="AK11" s="19">
        <v>271.1096</v>
      </c>
      <c r="AL11" s="19">
        <v>252.16485806365358</v>
      </c>
      <c r="AM11" s="19">
        <v>203.41079999999999</v>
      </c>
      <c r="AN11" s="19">
        <v>181.63399966527425</v>
      </c>
      <c r="AO11" s="19">
        <v>55.001300000000001</v>
      </c>
      <c r="AP11" s="19">
        <v>48.374978389332163</v>
      </c>
      <c r="AQ11" s="19">
        <v>30.127099999999999</v>
      </c>
      <c r="AR11" s="19">
        <v>30.114135128674391</v>
      </c>
      <c r="AS11" s="19">
        <v>193.30079999999998</v>
      </c>
      <c r="AT11" s="19">
        <v>186.45494591616216</v>
      </c>
      <c r="AU11" s="19">
        <v>469.06119999999999</v>
      </c>
      <c r="AV11" s="19">
        <v>468.54222218492919</v>
      </c>
      <c r="AW11" s="19">
        <v>106.4483</v>
      </c>
      <c r="AX11" s="19">
        <v>153.00694045245987</v>
      </c>
      <c r="AY11" s="19">
        <v>128.7955</v>
      </c>
      <c r="AZ11" s="19">
        <v>7.382994516218476</v>
      </c>
      <c r="BA11" s="19">
        <v>320</v>
      </c>
      <c r="BB11" s="19">
        <v>329.4136917309844</v>
      </c>
      <c r="BC11" s="19">
        <v>1200</v>
      </c>
      <c r="BD11" s="19">
        <v>1096.1608003382323</v>
      </c>
      <c r="BE11" s="19">
        <v>2150.0016999999998</v>
      </c>
      <c r="BF11" s="19">
        <v>2066.5417101773064</v>
      </c>
      <c r="BG11" s="19">
        <v>0</v>
      </c>
      <c r="BH11" s="19">
        <v>0</v>
      </c>
      <c r="BI11" s="19">
        <v>100</v>
      </c>
      <c r="BJ11" s="19">
        <v>100</v>
      </c>
      <c r="BK11" s="19">
        <v>257.44540000000001</v>
      </c>
      <c r="BL11" s="19">
        <v>179.9613038155224</v>
      </c>
      <c r="BM11" s="19">
        <v>5000</v>
      </c>
      <c r="BN11" s="19">
        <v>4930.3463503566363</v>
      </c>
      <c r="BO11" s="19">
        <v>322.81799999999998</v>
      </c>
      <c r="BP11" s="19">
        <v>245.40041499988513</v>
      </c>
      <c r="BQ11" s="19">
        <v>922.46040000000005</v>
      </c>
      <c r="BR11" s="19">
        <v>905.42830497918101</v>
      </c>
      <c r="BS11" s="19">
        <v>2095</v>
      </c>
      <c r="BT11" s="19">
        <v>2111.3634171880412</v>
      </c>
      <c r="BU11" s="19">
        <v>135.9958</v>
      </c>
      <c r="BV11" s="19">
        <v>136.82675907485191</v>
      </c>
      <c r="BW11" s="19">
        <v>526</v>
      </c>
      <c r="BX11" s="19">
        <v>502.23956147441157</v>
      </c>
      <c r="BY11" s="19">
        <v>223.0958</v>
      </c>
      <c r="BZ11" s="19">
        <v>224.28072877458442</v>
      </c>
      <c r="CA11" s="19">
        <v>30.995799999999999</v>
      </c>
      <c r="CB11" s="19">
        <v>31.115213537525513</v>
      </c>
      <c r="CC11" s="19">
        <v>231.49469999999997</v>
      </c>
      <c r="CD11" s="19">
        <v>236.45446224468546</v>
      </c>
      <c r="CE11" s="19">
        <v>79.996300000000005</v>
      </c>
      <c r="CF11" s="19">
        <v>76.137174104493994</v>
      </c>
      <c r="CG11" s="19">
        <v>26.994599999999998</v>
      </c>
      <c r="CH11" s="19">
        <v>26.561008245657714</v>
      </c>
      <c r="CI11" s="19">
        <v>260.69589999999999</v>
      </c>
      <c r="CJ11" s="19">
        <v>257.49867880943356</v>
      </c>
      <c r="CK11" s="19">
        <v>294.29629999999997</v>
      </c>
      <c r="CL11" s="19">
        <v>306.01080572263618</v>
      </c>
      <c r="CM11" s="19">
        <v>179.1054</v>
      </c>
      <c r="CN11" s="19">
        <v>174.59092593491653</v>
      </c>
      <c r="CO11" s="19">
        <v>8.7742000000000004</v>
      </c>
      <c r="CP11" s="19">
        <v>8.4567332648315272</v>
      </c>
      <c r="CQ11" s="19">
        <v>221.5367</v>
      </c>
      <c r="CR11" s="19">
        <v>218.87494022802258</v>
      </c>
      <c r="CS11" s="19">
        <v>420.68420000000003</v>
      </c>
      <c r="CT11" s="19">
        <v>415.07434471857516</v>
      </c>
      <c r="CU11" s="19">
        <v>741.33420000000001</v>
      </c>
      <c r="CV11" s="19">
        <v>760.19729386318159</v>
      </c>
      <c r="CW11" s="19">
        <v>650.00040000000001</v>
      </c>
      <c r="CX11" s="19">
        <v>605.20706146951898</v>
      </c>
      <c r="CY11" s="19">
        <v>23503.443800000001</v>
      </c>
      <c r="CZ11" s="19">
        <v>23104.58379791199</v>
      </c>
      <c r="DB11" s="3"/>
    </row>
    <row r="12" spans="1:107" s="38" customFormat="1">
      <c r="A12" s="42">
        <v>4</v>
      </c>
      <c r="B12" s="35">
        <v>45871</v>
      </c>
      <c r="C12" s="34">
        <v>0</v>
      </c>
      <c r="D12" s="34">
        <v>0</v>
      </c>
      <c r="E12" s="34">
        <v>29.502500000000001</v>
      </c>
      <c r="F12" s="34">
        <v>32.452713821356113</v>
      </c>
      <c r="G12" s="34">
        <v>0</v>
      </c>
      <c r="H12" s="34">
        <v>0</v>
      </c>
      <c r="I12" s="34">
        <v>507.00419999999997</v>
      </c>
      <c r="J12" s="34">
        <v>466.79479458827331</v>
      </c>
      <c r="K12" s="34">
        <v>0.29749999999999999</v>
      </c>
      <c r="L12" s="34">
        <v>0.53648747972605026</v>
      </c>
      <c r="M12" s="34">
        <v>41.012100000000004</v>
      </c>
      <c r="N12" s="34">
        <v>35.850918414176284</v>
      </c>
      <c r="O12" s="34">
        <v>78.401299999999992</v>
      </c>
      <c r="P12" s="34">
        <v>65.412083460325462</v>
      </c>
      <c r="Q12" s="34">
        <v>169.4092</v>
      </c>
      <c r="R12" s="34">
        <v>177.47280098570113</v>
      </c>
      <c r="S12" s="34">
        <v>50.301299999999998</v>
      </c>
      <c r="T12" s="34">
        <v>49.651979258369863</v>
      </c>
      <c r="U12" s="34">
        <v>226.46669999999997</v>
      </c>
      <c r="V12" s="34">
        <v>219.15228855665509</v>
      </c>
      <c r="W12" s="34">
        <v>252.4871</v>
      </c>
      <c r="X12" s="34">
        <v>260.28959262674709</v>
      </c>
      <c r="Y12" s="34">
        <v>1240.4471000000001</v>
      </c>
      <c r="Z12" s="34">
        <v>1216.3642536271138</v>
      </c>
      <c r="AA12" s="34">
        <v>1122.6183999999998</v>
      </c>
      <c r="AB12" s="34">
        <v>1001.9109852805113</v>
      </c>
      <c r="AC12" s="34">
        <v>280.49959999999999</v>
      </c>
      <c r="AD12" s="34">
        <v>356.20577315335925</v>
      </c>
      <c r="AE12" s="34">
        <v>688.75579999999991</v>
      </c>
      <c r="AF12" s="34">
        <v>688.03362983165141</v>
      </c>
      <c r="AG12" s="34">
        <v>585.01130000000001</v>
      </c>
      <c r="AH12" s="34">
        <v>532.13385858772483</v>
      </c>
      <c r="AI12" s="34">
        <v>186.8383</v>
      </c>
      <c r="AJ12" s="34">
        <v>328.51558915633314</v>
      </c>
      <c r="AK12" s="34">
        <v>215.71040000000002</v>
      </c>
      <c r="AL12" s="34">
        <v>184.8150292507041</v>
      </c>
      <c r="AM12" s="34">
        <v>167.88470000000001</v>
      </c>
      <c r="AN12" s="34">
        <v>126.98438185072243</v>
      </c>
      <c r="AO12" s="34">
        <v>26.916699999999999</v>
      </c>
      <c r="AP12" s="34">
        <v>26.397744351610129</v>
      </c>
      <c r="AQ12" s="34">
        <v>20.0959</v>
      </c>
      <c r="AR12" s="34">
        <v>15.707391919383582</v>
      </c>
      <c r="AS12" s="34">
        <v>173.76260000000002</v>
      </c>
      <c r="AT12" s="34">
        <v>204.34939575513803</v>
      </c>
      <c r="AU12" s="34">
        <v>437.65879999999999</v>
      </c>
      <c r="AV12" s="34">
        <v>467.56290942145762</v>
      </c>
      <c r="AW12" s="34">
        <v>27.003799999999998</v>
      </c>
      <c r="AX12" s="34">
        <v>154.31947374977744</v>
      </c>
      <c r="AY12" s="34">
        <v>127.47669999999999</v>
      </c>
      <c r="AZ12" s="34">
        <v>4.1752050195244621</v>
      </c>
      <c r="BA12" s="34">
        <v>340</v>
      </c>
      <c r="BB12" s="34">
        <v>343.233206027991</v>
      </c>
      <c r="BC12" s="34">
        <v>1149.9996000000001</v>
      </c>
      <c r="BD12" s="34">
        <v>1041.3265633892324</v>
      </c>
      <c r="BE12" s="34">
        <v>2150</v>
      </c>
      <c r="BF12" s="34">
        <v>2081.3309318471715</v>
      </c>
      <c r="BG12" s="34">
        <v>0</v>
      </c>
      <c r="BH12" s="34">
        <v>0</v>
      </c>
      <c r="BI12" s="34">
        <v>100</v>
      </c>
      <c r="BJ12" s="34">
        <v>100</v>
      </c>
      <c r="BK12" s="34">
        <v>250.64080000000001</v>
      </c>
      <c r="BL12" s="34">
        <v>249.94854456089547</v>
      </c>
      <c r="BM12" s="34">
        <v>3799.9988000000003</v>
      </c>
      <c r="BN12" s="34">
        <v>3764.675512870173</v>
      </c>
      <c r="BO12" s="34">
        <v>281.24289999999996</v>
      </c>
      <c r="BP12" s="34">
        <v>231.54644914979363</v>
      </c>
      <c r="BQ12" s="34">
        <v>796.8596</v>
      </c>
      <c r="BR12" s="34">
        <v>746.99980971620982</v>
      </c>
      <c r="BS12" s="34">
        <v>44.9983</v>
      </c>
      <c r="BT12" s="34">
        <v>48.132106143182675</v>
      </c>
      <c r="BU12" s="34">
        <v>70.995800000000003</v>
      </c>
      <c r="BV12" s="34">
        <v>71.025617028967659</v>
      </c>
      <c r="BW12" s="34">
        <v>431.99459999999999</v>
      </c>
      <c r="BX12" s="34">
        <v>406.94120769727687</v>
      </c>
      <c r="BY12" s="34">
        <v>128.79669999999999</v>
      </c>
      <c r="BZ12" s="34">
        <v>142.08258195854992</v>
      </c>
      <c r="CA12" s="34">
        <v>20.895</v>
      </c>
      <c r="CB12" s="34">
        <v>20.422662386559239</v>
      </c>
      <c r="CC12" s="34">
        <v>229.29579999999999</v>
      </c>
      <c r="CD12" s="34">
        <v>227.45085634273536</v>
      </c>
      <c r="CE12" s="34">
        <v>60.997100000000003</v>
      </c>
      <c r="CF12" s="34">
        <v>66.404777479621217</v>
      </c>
      <c r="CG12" s="34">
        <v>27.994999999999997</v>
      </c>
      <c r="CH12" s="34">
        <v>28.416972718939554</v>
      </c>
      <c r="CI12" s="34">
        <v>254.7159</v>
      </c>
      <c r="CJ12" s="34">
        <v>250.76419727517791</v>
      </c>
      <c r="CK12" s="34">
        <v>271.10090000000002</v>
      </c>
      <c r="CL12" s="34">
        <v>282.32585549492967</v>
      </c>
      <c r="CM12" s="34">
        <v>91.76</v>
      </c>
      <c r="CN12" s="34">
        <v>86.935967118703701</v>
      </c>
      <c r="CO12" s="34">
        <v>4.1962999999999999</v>
      </c>
      <c r="CP12" s="34">
        <v>4.6468305242972532</v>
      </c>
      <c r="CQ12" s="34">
        <v>204.77960000000002</v>
      </c>
      <c r="CR12" s="34">
        <v>207.78282526069052</v>
      </c>
      <c r="CS12" s="34">
        <v>366.01130000000001</v>
      </c>
      <c r="CT12" s="34">
        <v>356.76224335312952</v>
      </c>
      <c r="CU12" s="34">
        <v>707.63290000000006</v>
      </c>
      <c r="CV12" s="34">
        <v>628.69428517835377</v>
      </c>
      <c r="CW12" s="34">
        <v>600</v>
      </c>
      <c r="CX12" s="34">
        <v>577.69987857813885</v>
      </c>
      <c r="CY12" s="19">
        <v>19040.4689</v>
      </c>
      <c r="CZ12" s="19">
        <v>18580.639162247062</v>
      </c>
      <c r="DA12" s="36"/>
      <c r="DB12" s="37"/>
      <c r="DC12" s="36"/>
    </row>
    <row r="13" spans="1:107">
      <c r="A13" s="41">
        <v>5</v>
      </c>
      <c r="B13" s="18">
        <v>45872</v>
      </c>
      <c r="C13" s="19">
        <v>0</v>
      </c>
      <c r="D13" s="19">
        <v>0</v>
      </c>
      <c r="E13" s="19">
        <v>35.410800000000002</v>
      </c>
      <c r="F13" s="19">
        <v>30.310722143068372</v>
      </c>
      <c r="G13" s="19">
        <v>0</v>
      </c>
      <c r="H13" s="19">
        <v>0</v>
      </c>
      <c r="I13" s="19">
        <v>412.08330000000001</v>
      </c>
      <c r="J13" s="19">
        <v>408.15421230486288</v>
      </c>
      <c r="K13" s="19">
        <v>0.29749999999999999</v>
      </c>
      <c r="L13" s="19">
        <v>0.11189292722014978</v>
      </c>
      <c r="M13" s="19">
        <v>38.943400000000004</v>
      </c>
      <c r="N13" s="19">
        <v>30.867773220433044</v>
      </c>
      <c r="O13" s="19">
        <v>48.761299999999999</v>
      </c>
      <c r="P13" s="19">
        <v>45.243359322252992</v>
      </c>
      <c r="Q13" s="19">
        <v>141.19710000000001</v>
      </c>
      <c r="R13" s="19">
        <v>133.16339522685792</v>
      </c>
      <c r="S13" s="19">
        <v>50.000799999999998</v>
      </c>
      <c r="T13" s="19">
        <v>52.292613683506268</v>
      </c>
      <c r="U13" s="19">
        <v>193.11760000000001</v>
      </c>
      <c r="V13" s="19">
        <v>201.92290182297393</v>
      </c>
      <c r="W13" s="19">
        <v>238.7604</v>
      </c>
      <c r="X13" s="19">
        <v>240.68149163618568</v>
      </c>
      <c r="Y13" s="19">
        <v>1215.8858</v>
      </c>
      <c r="Z13" s="19">
        <v>1182.3723603921371</v>
      </c>
      <c r="AA13" s="19">
        <v>1055.8767</v>
      </c>
      <c r="AB13" s="19">
        <v>1039.6062543960234</v>
      </c>
      <c r="AC13" s="19">
        <v>170</v>
      </c>
      <c r="AD13" s="19">
        <v>199.46743617846025</v>
      </c>
      <c r="AE13" s="19">
        <v>632.98329999999999</v>
      </c>
      <c r="AF13" s="19">
        <v>684.78555271529842</v>
      </c>
      <c r="AG13" s="19">
        <v>527.00959999999998</v>
      </c>
      <c r="AH13" s="19">
        <v>486.4289129329415</v>
      </c>
      <c r="AI13" s="19">
        <v>175.87540000000001</v>
      </c>
      <c r="AJ13" s="19">
        <v>395.42531408151785</v>
      </c>
      <c r="AK13" s="19">
        <v>155.42670000000001</v>
      </c>
      <c r="AL13" s="19">
        <v>102.96644174593661</v>
      </c>
      <c r="AM13" s="19">
        <v>89.114099999999993</v>
      </c>
      <c r="AN13" s="19">
        <v>66.875678147381151</v>
      </c>
      <c r="AO13" s="19">
        <v>14.166700000000001</v>
      </c>
      <c r="AP13" s="19">
        <v>13.214139956810566</v>
      </c>
      <c r="AQ13" s="19">
        <v>0.14169999999999999</v>
      </c>
      <c r="AR13" s="19">
        <v>0.46050843303282629</v>
      </c>
      <c r="AS13" s="19">
        <v>211.1063</v>
      </c>
      <c r="AT13" s="19">
        <v>189.53773284933303</v>
      </c>
      <c r="AU13" s="19">
        <v>412.38869999999997</v>
      </c>
      <c r="AV13" s="19">
        <v>418.90112607094619</v>
      </c>
      <c r="AW13" s="19">
        <v>23.653700000000001</v>
      </c>
      <c r="AX13" s="19">
        <v>150.70394815273391</v>
      </c>
      <c r="AY13" s="19">
        <v>121.0992</v>
      </c>
      <c r="AZ13" s="19">
        <v>0.38181879401736823</v>
      </c>
      <c r="BA13" s="19">
        <v>359.99959999999999</v>
      </c>
      <c r="BB13" s="19">
        <v>394.63232145232053</v>
      </c>
      <c r="BC13" s="19">
        <v>1049.9992</v>
      </c>
      <c r="BD13" s="19">
        <v>1053.0883719956412</v>
      </c>
      <c r="BE13" s="19">
        <v>2150</v>
      </c>
      <c r="BF13" s="19">
        <v>2098.176436234462</v>
      </c>
      <c r="BG13" s="19">
        <v>0</v>
      </c>
      <c r="BH13" s="19">
        <v>0</v>
      </c>
      <c r="BI13" s="19">
        <v>100</v>
      </c>
      <c r="BJ13" s="19">
        <v>100</v>
      </c>
      <c r="BK13" s="19">
        <v>258.25920000000002</v>
      </c>
      <c r="BL13" s="19">
        <v>287.67105361324866</v>
      </c>
      <c r="BM13" s="19">
        <v>2000</v>
      </c>
      <c r="BN13" s="19">
        <v>2033.2984223790252</v>
      </c>
      <c r="BO13" s="19">
        <v>275.84249999999997</v>
      </c>
      <c r="BP13" s="19">
        <v>205.11177116489625</v>
      </c>
      <c r="BQ13" s="19">
        <v>707.11540000000002</v>
      </c>
      <c r="BR13" s="19">
        <v>698.23754775826899</v>
      </c>
      <c r="BS13" s="19">
        <v>0</v>
      </c>
      <c r="BT13" s="19">
        <v>0</v>
      </c>
      <c r="BU13" s="19">
        <v>49.994599999999998</v>
      </c>
      <c r="BV13" s="19">
        <v>48.447785691018211</v>
      </c>
      <c r="BW13" s="19">
        <v>392.49469999999997</v>
      </c>
      <c r="BX13" s="19">
        <v>368.37505162902147</v>
      </c>
      <c r="BY13" s="19">
        <v>77.997100000000003</v>
      </c>
      <c r="BZ13" s="19">
        <v>82.529382103924803</v>
      </c>
      <c r="CA13" s="19">
        <v>9.0967000000000002</v>
      </c>
      <c r="CB13" s="19">
        <v>9.1547043136541681</v>
      </c>
      <c r="CC13" s="19">
        <v>228.19460000000001</v>
      </c>
      <c r="CD13" s="19">
        <v>231.57527081728927</v>
      </c>
      <c r="CE13" s="19">
        <v>51.996699999999997</v>
      </c>
      <c r="CF13" s="19">
        <v>55.513836953063787</v>
      </c>
      <c r="CG13" s="19">
        <v>13.895799999999999</v>
      </c>
      <c r="CH13" s="19">
        <v>15.211404138079972</v>
      </c>
      <c r="CI13" s="19">
        <v>248.01550000000003</v>
      </c>
      <c r="CJ13" s="19">
        <v>243.42838039568676</v>
      </c>
      <c r="CK13" s="19">
        <v>265.3954</v>
      </c>
      <c r="CL13" s="19">
        <v>277.83105453437452</v>
      </c>
      <c r="CM13" s="19">
        <v>56.9771</v>
      </c>
      <c r="CN13" s="19">
        <v>55.333247261507161</v>
      </c>
      <c r="CO13" s="19">
        <v>2.3067000000000002</v>
      </c>
      <c r="CP13" s="19">
        <v>2.28884848791273</v>
      </c>
      <c r="CQ13" s="19">
        <v>202.00380000000001</v>
      </c>
      <c r="CR13" s="19">
        <v>203.41904522521321</v>
      </c>
      <c r="CS13" s="19">
        <v>339.11750000000001</v>
      </c>
      <c r="CT13" s="19">
        <v>335.87413209828838</v>
      </c>
      <c r="CU13" s="19">
        <v>641.553</v>
      </c>
      <c r="CV13" s="19">
        <v>661.79070925052395</v>
      </c>
      <c r="CW13" s="19">
        <v>650.00049999999999</v>
      </c>
      <c r="CX13" s="19">
        <v>638.05149227341371</v>
      </c>
      <c r="CY13" s="19">
        <v>16093.555700000003</v>
      </c>
      <c r="CZ13" s="19">
        <v>16172.915856904763</v>
      </c>
      <c r="DB13" s="3"/>
    </row>
    <row r="14" spans="1:107" s="38" customFormat="1">
      <c r="A14" s="42">
        <v>6</v>
      </c>
      <c r="B14" s="35">
        <v>45873</v>
      </c>
      <c r="C14" s="34">
        <v>0</v>
      </c>
      <c r="D14" s="34">
        <v>0</v>
      </c>
      <c r="E14" s="34">
        <v>45</v>
      </c>
      <c r="F14" s="34">
        <v>43.846418596618712</v>
      </c>
      <c r="G14" s="34">
        <v>0</v>
      </c>
      <c r="H14" s="34">
        <v>0</v>
      </c>
      <c r="I14" s="34">
        <v>979.26800000000003</v>
      </c>
      <c r="J14" s="34">
        <v>975.58061361509203</v>
      </c>
      <c r="K14" s="34">
        <v>0.22750000000000001</v>
      </c>
      <c r="L14" s="34">
        <v>0.23975116842369987</v>
      </c>
      <c r="M14" s="34">
        <v>40.2087</v>
      </c>
      <c r="N14" s="34">
        <v>43.539645418569236</v>
      </c>
      <c r="O14" s="34">
        <v>63.7376</v>
      </c>
      <c r="P14" s="34">
        <v>57.915334865558386</v>
      </c>
      <c r="Q14" s="34">
        <v>136.36170000000001</v>
      </c>
      <c r="R14" s="34">
        <v>147.82231625128387</v>
      </c>
      <c r="S14" s="34">
        <v>46.570799999999998</v>
      </c>
      <c r="T14" s="34">
        <v>41.935759356041906</v>
      </c>
      <c r="U14" s="34">
        <v>192.5</v>
      </c>
      <c r="V14" s="34">
        <v>159.13394890416455</v>
      </c>
      <c r="W14" s="34">
        <v>244.7749</v>
      </c>
      <c r="X14" s="34">
        <v>272.8093725838375</v>
      </c>
      <c r="Y14" s="34">
        <v>1227.2154000000003</v>
      </c>
      <c r="Z14" s="34">
        <v>1172.328417677691</v>
      </c>
      <c r="AA14" s="34">
        <v>1161.9283</v>
      </c>
      <c r="AB14" s="34">
        <v>1041.3157633767185</v>
      </c>
      <c r="AC14" s="34">
        <v>198.33330000000001</v>
      </c>
      <c r="AD14" s="34">
        <v>268.53534121961076</v>
      </c>
      <c r="AE14" s="34">
        <v>837.10379999999998</v>
      </c>
      <c r="AF14" s="34">
        <v>804.07581873434242</v>
      </c>
      <c r="AG14" s="34">
        <v>565.51</v>
      </c>
      <c r="AH14" s="34">
        <v>562.43409238907986</v>
      </c>
      <c r="AI14" s="34">
        <v>195.02169999999998</v>
      </c>
      <c r="AJ14" s="34">
        <v>331.13939193739861</v>
      </c>
      <c r="AK14" s="34">
        <v>230.6104</v>
      </c>
      <c r="AL14" s="34">
        <v>245.45074396324137</v>
      </c>
      <c r="AM14" s="34">
        <v>180.71379999999999</v>
      </c>
      <c r="AN14" s="34">
        <v>172.02780982312052</v>
      </c>
      <c r="AO14" s="34">
        <v>54</v>
      </c>
      <c r="AP14" s="34">
        <v>46.021970271495398</v>
      </c>
      <c r="AQ14" s="34">
        <v>19.0488</v>
      </c>
      <c r="AR14" s="34">
        <v>23.25354301688381</v>
      </c>
      <c r="AS14" s="34">
        <v>189.11500000000001</v>
      </c>
      <c r="AT14" s="34">
        <v>218.89778385332397</v>
      </c>
      <c r="AU14" s="34">
        <v>486.26</v>
      </c>
      <c r="AV14" s="34">
        <v>509.22429298299159</v>
      </c>
      <c r="AW14" s="34">
        <v>30.523299999999999</v>
      </c>
      <c r="AX14" s="34">
        <v>177.62772791369639</v>
      </c>
      <c r="AY14" s="34">
        <v>125.0762</v>
      </c>
      <c r="AZ14" s="34">
        <v>2.8592960480941341</v>
      </c>
      <c r="BA14" s="34">
        <v>145.00040000000001</v>
      </c>
      <c r="BB14" s="34">
        <v>144.52212167015765</v>
      </c>
      <c r="BC14" s="34">
        <v>1150.0009</v>
      </c>
      <c r="BD14" s="34">
        <v>1133.6695044544181</v>
      </c>
      <c r="BE14" s="34">
        <v>2200.0005000000001</v>
      </c>
      <c r="BF14" s="34">
        <v>2144.0711144247098</v>
      </c>
      <c r="BG14" s="34">
        <v>0</v>
      </c>
      <c r="BH14" s="34">
        <v>0</v>
      </c>
      <c r="BI14" s="34">
        <v>100</v>
      </c>
      <c r="BJ14" s="34">
        <v>100</v>
      </c>
      <c r="BK14" s="34">
        <v>225.5283</v>
      </c>
      <c r="BL14" s="34">
        <v>235.85411911191565</v>
      </c>
      <c r="BM14" s="34">
        <v>4000</v>
      </c>
      <c r="BN14" s="34">
        <v>4043.4001423616564</v>
      </c>
      <c r="BO14" s="34">
        <v>304.07830000000001</v>
      </c>
      <c r="BP14" s="34">
        <v>230.66730702246642</v>
      </c>
      <c r="BQ14" s="34">
        <v>950.68460000000005</v>
      </c>
      <c r="BR14" s="34">
        <v>886.51822543664264</v>
      </c>
      <c r="BS14" s="34">
        <v>0</v>
      </c>
      <c r="BT14" s="34">
        <v>0</v>
      </c>
      <c r="BU14" s="34">
        <v>147.99540000000002</v>
      </c>
      <c r="BV14" s="34">
        <v>142.71435893865612</v>
      </c>
      <c r="BW14" s="34">
        <v>453.33460000000002</v>
      </c>
      <c r="BX14" s="34">
        <v>459.59605807478425</v>
      </c>
      <c r="BY14" s="34">
        <v>219.19460000000001</v>
      </c>
      <c r="BZ14" s="34">
        <v>218.26929075644617</v>
      </c>
      <c r="CA14" s="34">
        <v>17.494599999999998</v>
      </c>
      <c r="CB14" s="34">
        <v>19.120336616260406</v>
      </c>
      <c r="CC14" s="34">
        <v>231.2963</v>
      </c>
      <c r="CD14" s="34">
        <v>237.74675559837937</v>
      </c>
      <c r="CE14" s="34">
        <v>72.595399999999998</v>
      </c>
      <c r="CF14" s="34">
        <v>73.38273694413401</v>
      </c>
      <c r="CG14" s="34">
        <v>29.295000000000002</v>
      </c>
      <c r="CH14" s="34">
        <v>25.926272510782812</v>
      </c>
      <c r="CI14" s="34">
        <v>259.89750000000004</v>
      </c>
      <c r="CJ14" s="34">
        <v>254.46203441710475</v>
      </c>
      <c r="CK14" s="34">
        <v>292.09539999999998</v>
      </c>
      <c r="CL14" s="34">
        <v>277.76865608842854</v>
      </c>
      <c r="CM14" s="34">
        <v>186.13120000000001</v>
      </c>
      <c r="CN14" s="34">
        <v>173.1049793632699</v>
      </c>
      <c r="CO14" s="34">
        <v>7.7337999999999996</v>
      </c>
      <c r="CP14" s="34">
        <v>6.9731711651482877</v>
      </c>
      <c r="CQ14" s="34">
        <v>222.75960000000001</v>
      </c>
      <c r="CR14" s="34">
        <v>217.21958293642842</v>
      </c>
      <c r="CS14" s="34">
        <v>405.64580000000001</v>
      </c>
      <c r="CT14" s="34">
        <v>401.20515356488954</v>
      </c>
      <c r="CU14" s="34">
        <v>734.1463</v>
      </c>
      <c r="CV14" s="34">
        <v>744.99976422288887</v>
      </c>
      <c r="CW14" s="34">
        <v>700.00049999999999</v>
      </c>
      <c r="CX14" s="34">
        <v>694.57347609639646</v>
      </c>
      <c r="CY14" s="19">
        <v>20304.018199999995</v>
      </c>
      <c r="CZ14" s="19">
        <v>20183.780315743239</v>
      </c>
      <c r="DA14" s="36"/>
      <c r="DB14" s="37"/>
      <c r="DC14" s="36"/>
    </row>
    <row r="15" spans="1:107">
      <c r="A15" s="41">
        <v>7</v>
      </c>
      <c r="B15" s="18">
        <v>45874</v>
      </c>
      <c r="C15" s="19">
        <v>0</v>
      </c>
      <c r="D15" s="19">
        <v>0</v>
      </c>
      <c r="E15" s="19">
        <v>47.197099999999999</v>
      </c>
      <c r="F15" s="19">
        <v>60.87773389860147</v>
      </c>
      <c r="G15" s="19">
        <v>0</v>
      </c>
      <c r="H15" s="19">
        <v>0</v>
      </c>
      <c r="I15" s="19">
        <v>1333.5971</v>
      </c>
      <c r="J15" s="19">
        <v>1343.007138617827</v>
      </c>
      <c r="K15" s="19">
        <v>0.26540000000000002</v>
      </c>
      <c r="L15" s="19">
        <v>0.54578827687251186</v>
      </c>
      <c r="M15" s="19">
        <v>43.930500000000002</v>
      </c>
      <c r="N15" s="19">
        <v>50.429981315568725</v>
      </c>
      <c r="O15" s="19">
        <v>68.484200000000001</v>
      </c>
      <c r="P15" s="19">
        <v>65.621332067491281</v>
      </c>
      <c r="Q15" s="19">
        <v>191.19210000000001</v>
      </c>
      <c r="R15" s="19">
        <v>254.07316060544343</v>
      </c>
      <c r="S15" s="19">
        <v>50.0563</v>
      </c>
      <c r="T15" s="19">
        <v>53.87739314102803</v>
      </c>
      <c r="U15" s="19">
        <v>225.55879999999999</v>
      </c>
      <c r="V15" s="19">
        <v>242.52137187481731</v>
      </c>
      <c r="W15" s="19">
        <v>253.72039999999998</v>
      </c>
      <c r="X15" s="19">
        <v>290.51015033196848</v>
      </c>
      <c r="Y15" s="19">
        <v>1257.45</v>
      </c>
      <c r="Z15" s="19">
        <v>1226.7875234580799</v>
      </c>
      <c r="AA15" s="19">
        <v>1193.8529000000001</v>
      </c>
      <c r="AB15" s="19">
        <v>1064.001858899449</v>
      </c>
      <c r="AC15" s="19">
        <v>225.00129999999999</v>
      </c>
      <c r="AD15" s="19">
        <v>418.18382432833209</v>
      </c>
      <c r="AE15" s="19">
        <v>779.21429999999998</v>
      </c>
      <c r="AF15" s="19">
        <v>786.50795153280455</v>
      </c>
      <c r="AG15" s="19">
        <v>590.51</v>
      </c>
      <c r="AH15" s="19">
        <v>582.16076664046886</v>
      </c>
      <c r="AI15" s="19">
        <v>199.3321</v>
      </c>
      <c r="AJ15" s="19">
        <v>348.22022362286123</v>
      </c>
      <c r="AK15" s="19">
        <v>265.9092</v>
      </c>
      <c r="AL15" s="19">
        <v>262.66987180561222</v>
      </c>
      <c r="AM15" s="19">
        <v>193.00459999999998</v>
      </c>
      <c r="AN15" s="19">
        <v>189.39935648263332</v>
      </c>
      <c r="AO15" s="19">
        <v>44.000399999999999</v>
      </c>
      <c r="AP15" s="19">
        <v>45.992382804232427</v>
      </c>
      <c r="AQ15" s="19">
        <v>29.087899999999998</v>
      </c>
      <c r="AR15" s="19">
        <v>27.80853145335022</v>
      </c>
      <c r="AS15" s="19">
        <v>218.54580000000001</v>
      </c>
      <c r="AT15" s="19">
        <v>229.30705163363243</v>
      </c>
      <c r="AU15" s="19">
        <v>508.82580000000002</v>
      </c>
      <c r="AV15" s="19">
        <v>531.08494050709476</v>
      </c>
      <c r="AW15" s="19">
        <v>30.7775</v>
      </c>
      <c r="AX15" s="19">
        <v>156.24124413750732</v>
      </c>
      <c r="AY15" s="19">
        <v>124.60120000000001</v>
      </c>
      <c r="AZ15" s="19">
        <v>5.7347588461253158</v>
      </c>
      <c r="BA15" s="19">
        <v>102.70829999999999</v>
      </c>
      <c r="BB15" s="19">
        <v>5.0872953025076627E-2</v>
      </c>
      <c r="BC15" s="19">
        <v>1150</v>
      </c>
      <c r="BD15" s="19">
        <v>1126.8839438575424</v>
      </c>
      <c r="BE15" s="19">
        <v>2250.0003999999999</v>
      </c>
      <c r="BF15" s="19">
        <v>2209.1417471885488</v>
      </c>
      <c r="BG15" s="19">
        <v>0</v>
      </c>
      <c r="BH15" s="19">
        <v>0</v>
      </c>
      <c r="BI15" s="19">
        <v>100</v>
      </c>
      <c r="BJ15" s="19">
        <v>100</v>
      </c>
      <c r="BK15" s="19">
        <v>247.5317</v>
      </c>
      <c r="BL15" s="19">
        <v>233.49038840331554</v>
      </c>
      <c r="BM15" s="19">
        <v>4499.9988999999996</v>
      </c>
      <c r="BN15" s="19">
        <v>4567.9091630813309</v>
      </c>
      <c r="BO15" s="19">
        <v>258.97039999999998</v>
      </c>
      <c r="BP15" s="19">
        <v>239.56237430526514</v>
      </c>
      <c r="BQ15" s="19">
        <v>932.21339999999998</v>
      </c>
      <c r="BR15" s="19">
        <v>906.29221067755861</v>
      </c>
      <c r="BS15" s="19">
        <v>0</v>
      </c>
      <c r="BT15" s="19">
        <v>0</v>
      </c>
      <c r="BU15" s="19">
        <v>153.29829999999998</v>
      </c>
      <c r="BV15" s="19">
        <v>148.44466018995831</v>
      </c>
      <c r="BW15" s="19">
        <v>477.4375</v>
      </c>
      <c r="BX15" s="19">
        <v>483.91592893273071</v>
      </c>
      <c r="BY15" s="19">
        <v>225.89830000000001</v>
      </c>
      <c r="BZ15" s="19">
        <v>230.91958552877028</v>
      </c>
      <c r="CA15" s="19">
        <v>33.698300000000003</v>
      </c>
      <c r="CB15" s="19">
        <v>34.780423711976717</v>
      </c>
      <c r="CC15" s="19">
        <v>232.09829999999999</v>
      </c>
      <c r="CD15" s="19">
        <v>238.22177460464175</v>
      </c>
      <c r="CE15" s="19">
        <v>81.595399999999998</v>
      </c>
      <c r="CF15" s="19">
        <v>83.932801807637034</v>
      </c>
      <c r="CG15" s="19">
        <v>21.9971</v>
      </c>
      <c r="CH15" s="19">
        <v>26.28269790888087</v>
      </c>
      <c r="CI15" s="19">
        <v>266.11540000000002</v>
      </c>
      <c r="CJ15" s="19">
        <v>269.36042446284432</v>
      </c>
      <c r="CK15" s="19">
        <v>288.99579999999997</v>
      </c>
      <c r="CL15" s="19">
        <v>282.64433361922369</v>
      </c>
      <c r="CM15" s="19">
        <v>157.03579999999999</v>
      </c>
      <c r="CN15" s="19">
        <v>209.97663152600279</v>
      </c>
      <c r="CO15" s="19">
        <v>9.5824999999999996</v>
      </c>
      <c r="CP15" s="19">
        <v>9.8690561749757286</v>
      </c>
      <c r="CQ15" s="19">
        <v>203.4238</v>
      </c>
      <c r="CR15" s="19">
        <v>229.17515647008179</v>
      </c>
      <c r="CS15" s="19">
        <v>403.11709999999999</v>
      </c>
      <c r="CT15" s="19">
        <v>423.10173987423093</v>
      </c>
      <c r="CU15" s="19">
        <v>739.34130000000005</v>
      </c>
      <c r="CV15" s="19">
        <v>820.34770923167775</v>
      </c>
      <c r="CW15" s="19">
        <v>750.00040000000001</v>
      </c>
      <c r="CX15" s="19">
        <v>744.10640386450336</v>
      </c>
      <c r="CY15" s="19">
        <v>21459.173299999999</v>
      </c>
      <c r="CZ15" s="19">
        <v>21853.974364656518</v>
      </c>
      <c r="DA15" s="1"/>
      <c r="DB15" s="1"/>
      <c r="DC15" s="1"/>
    </row>
    <row r="16" spans="1:107" s="38" customFormat="1">
      <c r="A16" s="42">
        <v>8</v>
      </c>
      <c r="B16" s="35">
        <v>45875</v>
      </c>
      <c r="C16" s="34">
        <v>0</v>
      </c>
      <c r="D16" s="34">
        <v>0</v>
      </c>
      <c r="E16" s="34">
        <v>52.300800000000002</v>
      </c>
      <c r="F16" s="34">
        <v>54.579290314380827</v>
      </c>
      <c r="G16" s="34">
        <v>0</v>
      </c>
      <c r="H16" s="34">
        <v>0</v>
      </c>
      <c r="I16" s="34">
        <v>1557.702</v>
      </c>
      <c r="J16" s="34">
        <v>1504.9788188244979</v>
      </c>
      <c r="K16" s="34">
        <v>0.29749999999999999</v>
      </c>
      <c r="L16" s="34">
        <v>0</v>
      </c>
      <c r="M16" s="34">
        <v>50.530799999999999</v>
      </c>
      <c r="N16" s="34">
        <v>50.468382396642291</v>
      </c>
      <c r="O16" s="34">
        <v>70.059200000000004</v>
      </c>
      <c r="P16" s="34">
        <v>65.878897155042864</v>
      </c>
      <c r="Q16" s="34">
        <v>269.14879999999999</v>
      </c>
      <c r="R16" s="34">
        <v>278.58045708268139</v>
      </c>
      <c r="S16" s="34">
        <v>54.101700000000001</v>
      </c>
      <c r="T16" s="34">
        <v>51.232979124356248</v>
      </c>
      <c r="U16" s="34">
        <v>284.3922</v>
      </c>
      <c r="V16" s="34">
        <v>280.2407746743159</v>
      </c>
      <c r="W16" s="34">
        <v>256.99869999999999</v>
      </c>
      <c r="X16" s="34">
        <v>265.64748268459061</v>
      </c>
      <c r="Y16" s="34">
        <v>1312.8409000000001</v>
      </c>
      <c r="Z16" s="34">
        <v>1241.1698179079565</v>
      </c>
      <c r="AA16" s="34">
        <v>1199.3971999999999</v>
      </c>
      <c r="AB16" s="34">
        <v>1069.8655556824176</v>
      </c>
      <c r="AC16" s="34">
        <v>237.99959999999999</v>
      </c>
      <c r="AD16" s="34">
        <v>412.99993394487757</v>
      </c>
      <c r="AE16" s="34">
        <v>789.9855</v>
      </c>
      <c r="AF16" s="34">
        <v>830.78883667895093</v>
      </c>
      <c r="AG16" s="34">
        <v>620.51080000000002</v>
      </c>
      <c r="AH16" s="34">
        <v>584.38227887437893</v>
      </c>
      <c r="AI16" s="34">
        <v>204.0325</v>
      </c>
      <c r="AJ16" s="34">
        <v>358.25240903487168</v>
      </c>
      <c r="AK16" s="34">
        <v>261.10919999999999</v>
      </c>
      <c r="AL16" s="34">
        <v>286.37932070938803</v>
      </c>
      <c r="AM16" s="34">
        <v>208.83499999999998</v>
      </c>
      <c r="AN16" s="34">
        <v>191.85230945891928</v>
      </c>
      <c r="AO16" s="34">
        <v>44</v>
      </c>
      <c r="AP16" s="34">
        <v>47.980707695386911</v>
      </c>
      <c r="AQ16" s="34">
        <v>29.055500000000002</v>
      </c>
      <c r="AR16" s="34">
        <v>26.528331441442067</v>
      </c>
      <c r="AS16" s="34">
        <v>219.33340000000001</v>
      </c>
      <c r="AT16" s="34">
        <v>215.73839246763572</v>
      </c>
      <c r="AU16" s="34">
        <v>548.61500000000001</v>
      </c>
      <c r="AV16" s="34">
        <v>560.75631163530682</v>
      </c>
      <c r="AW16" s="34">
        <v>25.3583</v>
      </c>
      <c r="AX16" s="34">
        <v>151.41416175714559</v>
      </c>
      <c r="AY16" s="34">
        <v>128.71959999999999</v>
      </c>
      <c r="AZ16" s="34">
        <v>7.4019203006880634</v>
      </c>
      <c r="BA16" s="34">
        <v>0</v>
      </c>
      <c r="BB16" s="34">
        <v>1.0074478490921401E-4</v>
      </c>
      <c r="BC16" s="34">
        <v>1200.0003999999999</v>
      </c>
      <c r="BD16" s="34">
        <v>1162.1361288840526</v>
      </c>
      <c r="BE16" s="34">
        <v>2300.0009</v>
      </c>
      <c r="BF16" s="34">
        <v>2237.6982961772819</v>
      </c>
      <c r="BG16" s="34">
        <v>0</v>
      </c>
      <c r="BH16" s="34">
        <v>0</v>
      </c>
      <c r="BI16" s="34">
        <v>100</v>
      </c>
      <c r="BJ16" s="34">
        <v>100</v>
      </c>
      <c r="BK16" s="34">
        <v>249.05420000000001</v>
      </c>
      <c r="BL16" s="34">
        <v>251.60977941797984</v>
      </c>
      <c r="BM16" s="34">
        <v>4000</v>
      </c>
      <c r="BN16" s="34">
        <v>3949.7381585938988</v>
      </c>
      <c r="BO16" s="34">
        <v>250.07159999999999</v>
      </c>
      <c r="BP16" s="34">
        <v>217.05304663301303</v>
      </c>
      <c r="BQ16" s="34">
        <v>953.5779</v>
      </c>
      <c r="BR16" s="34">
        <v>914.69871819016259</v>
      </c>
      <c r="BS16" s="34">
        <v>0</v>
      </c>
      <c r="BT16" s="34">
        <v>0</v>
      </c>
      <c r="BU16" s="34">
        <v>140.99880000000002</v>
      </c>
      <c r="BV16" s="34">
        <v>145.5601034191595</v>
      </c>
      <c r="BW16" s="34">
        <v>482.94499999999999</v>
      </c>
      <c r="BX16" s="34">
        <v>491.90056452198149</v>
      </c>
      <c r="BY16" s="34">
        <v>234.9983</v>
      </c>
      <c r="BZ16" s="34">
        <v>238.09376958917062</v>
      </c>
      <c r="CA16" s="34">
        <v>35.2988</v>
      </c>
      <c r="CB16" s="34">
        <v>35.694342038302906</v>
      </c>
      <c r="CC16" s="34">
        <v>236.29919999999998</v>
      </c>
      <c r="CD16" s="34">
        <v>240.52617033444616</v>
      </c>
      <c r="CE16" s="34">
        <v>78.294600000000003</v>
      </c>
      <c r="CF16" s="34">
        <v>82.400282675175617</v>
      </c>
      <c r="CG16" s="34">
        <v>25.995799999999999</v>
      </c>
      <c r="CH16" s="34">
        <v>26.519848773445645</v>
      </c>
      <c r="CI16" s="34">
        <v>267.5154</v>
      </c>
      <c r="CJ16" s="34">
        <v>255.29947010596888</v>
      </c>
      <c r="CK16" s="34">
        <v>305.79590000000002</v>
      </c>
      <c r="CL16" s="34">
        <v>296.43575658140509</v>
      </c>
      <c r="CM16" s="34">
        <v>207.2542</v>
      </c>
      <c r="CN16" s="34">
        <v>213.45708284226507</v>
      </c>
      <c r="CO16" s="34">
        <v>8.9187999999999992</v>
      </c>
      <c r="CP16" s="34">
        <v>9.0771162456756205</v>
      </c>
      <c r="CQ16" s="34">
        <v>222.9796</v>
      </c>
      <c r="CR16" s="34">
        <v>234.21944007614141</v>
      </c>
      <c r="CS16" s="34">
        <v>419.57330000000002</v>
      </c>
      <c r="CT16" s="34">
        <v>425.48448494121476</v>
      </c>
      <c r="CU16" s="34">
        <v>456.62459999999999</v>
      </c>
      <c r="CV16" s="34">
        <v>794.10788270572607</v>
      </c>
      <c r="CW16" s="34">
        <v>750.0005000000001</v>
      </c>
      <c r="CX16" s="34">
        <v>756.91431937528353</v>
      </c>
      <c r="CY16" s="19">
        <v>21351.522000000001</v>
      </c>
      <c r="CZ16" s="19">
        <v>21615.742232712411</v>
      </c>
    </row>
    <row r="17" spans="1:107">
      <c r="A17" s="41">
        <v>9</v>
      </c>
      <c r="B17" s="18">
        <v>45876</v>
      </c>
      <c r="C17" s="19">
        <v>0</v>
      </c>
      <c r="D17" s="19">
        <v>0</v>
      </c>
      <c r="E17" s="19">
        <v>47.147500000000001</v>
      </c>
      <c r="F17" s="19">
        <v>60.065372642171916</v>
      </c>
      <c r="G17" s="19">
        <v>0</v>
      </c>
      <c r="H17" s="19">
        <v>0</v>
      </c>
      <c r="I17" s="19">
        <v>1371.4992</v>
      </c>
      <c r="J17" s="19">
        <v>1350.1665246955142</v>
      </c>
      <c r="K17" s="19">
        <v>0.3004</v>
      </c>
      <c r="L17" s="19">
        <v>0</v>
      </c>
      <c r="M17" s="19">
        <v>44.280500000000004</v>
      </c>
      <c r="N17" s="19">
        <v>52.006201273121334</v>
      </c>
      <c r="O17" s="19">
        <v>79.194999999999993</v>
      </c>
      <c r="P17" s="19">
        <v>63.895868227965977</v>
      </c>
      <c r="Q17" s="19">
        <v>171.57749999999999</v>
      </c>
      <c r="R17" s="19">
        <v>168.15553490856391</v>
      </c>
      <c r="S17" s="19">
        <v>53.579599999999999</v>
      </c>
      <c r="T17" s="19">
        <v>37.863726513134793</v>
      </c>
      <c r="U17" s="19">
        <v>273.64010000000002</v>
      </c>
      <c r="V17" s="19">
        <v>248.77282445081823</v>
      </c>
      <c r="W17" s="19">
        <v>260.68830000000003</v>
      </c>
      <c r="X17" s="19">
        <v>269.68963413638642</v>
      </c>
      <c r="Y17" s="19">
        <v>1248.7033000000001</v>
      </c>
      <c r="Z17" s="19">
        <v>1232.2793135489483</v>
      </c>
      <c r="AA17" s="19">
        <v>1190.0041999999999</v>
      </c>
      <c r="AB17" s="19">
        <v>1062.9064932104902</v>
      </c>
      <c r="AC17" s="19">
        <v>283.86750000000001</v>
      </c>
      <c r="AD17" s="19">
        <v>408.56345118605537</v>
      </c>
      <c r="AE17" s="19">
        <v>851.13289999999995</v>
      </c>
      <c r="AF17" s="19">
        <v>856.71294810954601</v>
      </c>
      <c r="AG17" s="19">
        <v>610.50870000000009</v>
      </c>
      <c r="AH17" s="19">
        <v>591.75977708969754</v>
      </c>
      <c r="AI17" s="19">
        <v>251.21789999999999</v>
      </c>
      <c r="AJ17" s="19">
        <v>395.52084716016185</v>
      </c>
      <c r="AK17" s="19">
        <v>291.20999999999998</v>
      </c>
      <c r="AL17" s="19">
        <v>281.93449594459349</v>
      </c>
      <c r="AM17" s="19">
        <v>213.61920000000001</v>
      </c>
      <c r="AN17" s="19">
        <v>189.17134647817758</v>
      </c>
      <c r="AO17" s="19">
        <v>45.000399999999999</v>
      </c>
      <c r="AP17" s="19">
        <v>47.356991397204972</v>
      </c>
      <c r="AQ17" s="19">
        <v>28.0471</v>
      </c>
      <c r="AR17" s="19">
        <v>27.078304353212182</v>
      </c>
      <c r="AS17" s="19">
        <v>195.35840000000002</v>
      </c>
      <c r="AT17" s="19">
        <v>253.33009028775504</v>
      </c>
      <c r="AU17" s="19">
        <v>542.81960000000004</v>
      </c>
      <c r="AV17" s="19">
        <v>492.43314646578688</v>
      </c>
      <c r="AW17" s="19">
        <v>26.218800000000002</v>
      </c>
      <c r="AX17" s="19">
        <v>155.35294337631052</v>
      </c>
      <c r="AY17" s="19">
        <v>129.64420000000001</v>
      </c>
      <c r="AZ17" s="19">
        <v>10.201930428782726</v>
      </c>
      <c r="BA17" s="19">
        <v>0</v>
      </c>
      <c r="BB17" s="19">
        <v>0.19682930586977238</v>
      </c>
      <c r="BC17" s="19">
        <v>1149.9996000000001</v>
      </c>
      <c r="BD17" s="19">
        <v>1128.7635454218371</v>
      </c>
      <c r="BE17" s="19">
        <v>2300.0009</v>
      </c>
      <c r="BF17" s="19">
        <v>2215.7375725155357</v>
      </c>
      <c r="BG17" s="19">
        <v>0</v>
      </c>
      <c r="BH17" s="19">
        <v>0</v>
      </c>
      <c r="BI17" s="19">
        <v>100</v>
      </c>
      <c r="BJ17" s="19">
        <v>100</v>
      </c>
      <c r="BK17" s="19">
        <v>269.39499999999998</v>
      </c>
      <c r="BL17" s="19">
        <v>274.3138820120937</v>
      </c>
      <c r="BM17" s="19">
        <v>4000.0070999999998</v>
      </c>
      <c r="BN17" s="19">
        <v>3982.3111274813195</v>
      </c>
      <c r="BO17" s="19">
        <v>281.21050000000002</v>
      </c>
      <c r="BP17" s="19">
        <v>241.31155826044369</v>
      </c>
      <c r="BQ17" s="19">
        <v>972.71699999999998</v>
      </c>
      <c r="BR17" s="19">
        <v>920.86581145836021</v>
      </c>
      <c r="BS17" s="19">
        <v>0</v>
      </c>
      <c r="BT17" s="19">
        <v>0</v>
      </c>
      <c r="BU17" s="19">
        <v>154.79750000000001</v>
      </c>
      <c r="BV17" s="19">
        <v>159.93269897182145</v>
      </c>
      <c r="BW17" s="19">
        <v>499.79380000000003</v>
      </c>
      <c r="BX17" s="19">
        <v>492.44966850327972</v>
      </c>
      <c r="BY17" s="19">
        <v>234.49970000000002</v>
      </c>
      <c r="BZ17" s="19">
        <v>234.40353530017646</v>
      </c>
      <c r="CA17" s="19">
        <v>34.799599999999998</v>
      </c>
      <c r="CB17" s="19">
        <v>35.402923191162635</v>
      </c>
      <c r="CC17" s="19">
        <v>231.09790000000001</v>
      </c>
      <c r="CD17" s="19">
        <v>237.11145174655886</v>
      </c>
      <c r="CE17" s="19">
        <v>79.597099999999998</v>
      </c>
      <c r="CF17" s="19">
        <v>82.417529549681262</v>
      </c>
      <c r="CG17" s="19">
        <v>27.095400000000001</v>
      </c>
      <c r="CH17" s="19">
        <v>27.880719649112187</v>
      </c>
      <c r="CI17" s="19">
        <v>258.39750000000004</v>
      </c>
      <c r="CJ17" s="19">
        <v>251.00413765997422</v>
      </c>
      <c r="CK17" s="19">
        <v>308.8938</v>
      </c>
      <c r="CL17" s="19">
        <v>298.13998061614575</v>
      </c>
      <c r="CM17" s="19">
        <v>208.73669999999998</v>
      </c>
      <c r="CN17" s="19">
        <v>213.49605437258771</v>
      </c>
      <c r="CO17" s="19">
        <v>9.6316000000000006</v>
      </c>
      <c r="CP17" s="19">
        <v>9.4185539670484104</v>
      </c>
      <c r="CQ17" s="19">
        <v>222.24420000000001</v>
      </c>
      <c r="CR17" s="19">
        <v>230.81418096245795</v>
      </c>
      <c r="CS17" s="19">
        <v>422.03879999999998</v>
      </c>
      <c r="CT17" s="19">
        <v>426.29571513771356</v>
      </c>
      <c r="CU17" s="19">
        <v>793.93370000000004</v>
      </c>
      <c r="CV17" s="19">
        <v>798.53684788762598</v>
      </c>
      <c r="CW17" s="19">
        <v>649.99969999999996</v>
      </c>
      <c r="CX17" s="19">
        <v>733.13773383050886</v>
      </c>
      <c r="CY17" s="19">
        <v>21418.147399999998</v>
      </c>
      <c r="CZ17" s="19">
        <v>21349.15982368571</v>
      </c>
      <c r="DA17" s="1"/>
      <c r="DB17" s="1"/>
      <c r="DC17" s="1"/>
    </row>
    <row r="18" spans="1:107" s="38" customFormat="1">
      <c r="A18" s="42">
        <v>10</v>
      </c>
      <c r="B18" s="35">
        <v>45877</v>
      </c>
      <c r="C18" s="34">
        <v>0</v>
      </c>
      <c r="D18" s="34">
        <v>0</v>
      </c>
      <c r="E18" s="34">
        <v>62.498800000000003</v>
      </c>
      <c r="F18" s="34">
        <v>63.692456598849084</v>
      </c>
      <c r="G18" s="34">
        <v>0</v>
      </c>
      <c r="H18" s="34">
        <v>0</v>
      </c>
      <c r="I18" s="34">
        <v>1395.2</v>
      </c>
      <c r="J18" s="34">
        <v>1375.9175446828453</v>
      </c>
      <c r="K18" s="34">
        <v>0.28000000000000003</v>
      </c>
      <c r="L18" s="34">
        <v>0.61391357325265106</v>
      </c>
      <c r="M18" s="34">
        <v>42.130800000000001</v>
      </c>
      <c r="N18" s="34">
        <v>48.133914750663763</v>
      </c>
      <c r="O18" s="34">
        <v>76.320000000000007</v>
      </c>
      <c r="P18" s="34">
        <v>65.412412341917076</v>
      </c>
      <c r="Q18" s="34">
        <v>164.08170000000001</v>
      </c>
      <c r="R18" s="34">
        <v>131.60199855885094</v>
      </c>
      <c r="S18" s="34">
        <v>56.47</v>
      </c>
      <c r="T18" s="34">
        <v>51.892325700329728</v>
      </c>
      <c r="U18" s="34">
        <v>254.38130000000001</v>
      </c>
      <c r="V18" s="34">
        <v>258.52608529919928</v>
      </c>
      <c r="W18" s="34">
        <v>238.91839999999999</v>
      </c>
      <c r="X18" s="34">
        <v>263.18257469623956</v>
      </c>
      <c r="Y18" s="34">
        <v>1344.0396000000001</v>
      </c>
      <c r="Z18" s="34">
        <v>1242.7810556589736</v>
      </c>
      <c r="AA18" s="34">
        <v>1107.7459000000001</v>
      </c>
      <c r="AB18" s="34">
        <v>1084.1148202897207</v>
      </c>
      <c r="AC18" s="34">
        <v>257.10079999999999</v>
      </c>
      <c r="AD18" s="34">
        <v>428.06091888090504</v>
      </c>
      <c r="AE18" s="34">
        <v>806.82669999999996</v>
      </c>
      <c r="AF18" s="34">
        <v>862.22934126716837</v>
      </c>
      <c r="AG18" s="34">
        <v>600.50880000000006</v>
      </c>
      <c r="AH18" s="34">
        <v>580.63959019659421</v>
      </c>
      <c r="AI18" s="34">
        <v>239.0196</v>
      </c>
      <c r="AJ18" s="34">
        <v>429.71577864124237</v>
      </c>
      <c r="AK18" s="34">
        <v>261.20919999999995</v>
      </c>
      <c r="AL18" s="34">
        <v>257.89342233867893</v>
      </c>
      <c r="AM18" s="34">
        <v>197.6842</v>
      </c>
      <c r="AN18" s="34">
        <v>186.15989114201611</v>
      </c>
      <c r="AO18" s="34">
        <v>45</v>
      </c>
      <c r="AP18" s="34">
        <v>46.743832444748065</v>
      </c>
      <c r="AQ18" s="34">
        <v>26.020400000000002</v>
      </c>
      <c r="AR18" s="34">
        <v>23.812431708077966</v>
      </c>
      <c r="AS18" s="34">
        <v>347.7475</v>
      </c>
      <c r="AT18" s="34">
        <v>340.48343572636867</v>
      </c>
      <c r="AU18" s="34">
        <v>386.78539999999998</v>
      </c>
      <c r="AV18" s="34">
        <v>419.37737819552046</v>
      </c>
      <c r="AW18" s="34">
        <v>32.701700000000002</v>
      </c>
      <c r="AX18" s="34">
        <v>158.10949510483019</v>
      </c>
      <c r="AY18" s="34">
        <v>130.0992</v>
      </c>
      <c r="AZ18" s="34">
        <v>8.5698503832711754</v>
      </c>
      <c r="BA18" s="34">
        <v>170</v>
      </c>
      <c r="BB18" s="34">
        <v>127.98106552971073</v>
      </c>
      <c r="BC18" s="34">
        <v>1200.0005000000001</v>
      </c>
      <c r="BD18" s="34">
        <v>1234.3037990086316</v>
      </c>
      <c r="BE18" s="34">
        <v>2250.0003999999999</v>
      </c>
      <c r="BF18" s="34">
        <v>2239.0127916387937</v>
      </c>
      <c r="BG18" s="34">
        <v>0</v>
      </c>
      <c r="BH18" s="34">
        <v>0</v>
      </c>
      <c r="BI18" s="34">
        <v>100</v>
      </c>
      <c r="BJ18" s="34">
        <v>100</v>
      </c>
      <c r="BK18" s="34">
        <v>252.2654</v>
      </c>
      <c r="BL18" s="34">
        <v>267.40181180836646</v>
      </c>
      <c r="BM18" s="34">
        <v>4000</v>
      </c>
      <c r="BN18" s="34">
        <v>4085.747015529575</v>
      </c>
      <c r="BO18" s="34">
        <v>309.46710000000002</v>
      </c>
      <c r="BP18" s="34">
        <v>271.06283868832429</v>
      </c>
      <c r="BQ18" s="34">
        <v>897.05960000000005</v>
      </c>
      <c r="BR18" s="34">
        <v>920.69937080619331</v>
      </c>
      <c r="BS18" s="34">
        <v>0</v>
      </c>
      <c r="BT18" s="34">
        <v>0</v>
      </c>
      <c r="BU18" s="34">
        <v>158.59789999999998</v>
      </c>
      <c r="BV18" s="34">
        <v>161.56395705462674</v>
      </c>
      <c r="BW18" s="34">
        <v>516.0782999999999</v>
      </c>
      <c r="BX18" s="34">
        <v>506.57490486011562</v>
      </c>
      <c r="BY18" s="34">
        <v>215.9992</v>
      </c>
      <c r="BZ18" s="34">
        <v>224.19817783298933</v>
      </c>
      <c r="CA18" s="34">
        <v>33.099599999999995</v>
      </c>
      <c r="CB18" s="34">
        <v>34.811577602477321</v>
      </c>
      <c r="CC18" s="34">
        <v>236.9992</v>
      </c>
      <c r="CD18" s="34">
        <v>238.2328986464839</v>
      </c>
      <c r="CE18" s="34">
        <v>82.496700000000004</v>
      </c>
      <c r="CF18" s="34">
        <v>82.801441706662757</v>
      </c>
      <c r="CG18" s="34">
        <v>24.295400000000001</v>
      </c>
      <c r="CH18" s="34">
        <v>28.830242812356882</v>
      </c>
      <c r="CI18" s="34">
        <v>259.41790000000003</v>
      </c>
      <c r="CJ18" s="34">
        <v>261.65608175294528</v>
      </c>
      <c r="CK18" s="34">
        <v>292.89459999999997</v>
      </c>
      <c r="CL18" s="34">
        <v>293.98031549309758</v>
      </c>
      <c r="CM18" s="34">
        <v>204.11880000000002</v>
      </c>
      <c r="CN18" s="34">
        <v>210.62081081107891</v>
      </c>
      <c r="CO18" s="34">
        <v>8.9078999999999997</v>
      </c>
      <c r="CP18" s="34">
        <v>9.306667393344501</v>
      </c>
      <c r="CQ18" s="34">
        <v>221.16499999999999</v>
      </c>
      <c r="CR18" s="34">
        <v>231.7000997716514</v>
      </c>
      <c r="CS18" s="34">
        <v>423.92829999999998</v>
      </c>
      <c r="CT18" s="34">
        <v>433.50012445653641</v>
      </c>
      <c r="CU18" s="34">
        <v>721.6724999999999</v>
      </c>
      <c r="CV18" s="34">
        <v>749.32479400198054</v>
      </c>
      <c r="CW18" s="34">
        <v>700</v>
      </c>
      <c r="CX18" s="34">
        <v>699.28034032542701</v>
      </c>
      <c r="CY18" s="19">
        <v>21351.234299999996</v>
      </c>
      <c r="CZ18" s="19">
        <v>21740.255595711642</v>
      </c>
    </row>
    <row r="19" spans="1:107">
      <c r="A19" s="41">
        <v>11</v>
      </c>
      <c r="B19" s="18">
        <v>45878</v>
      </c>
      <c r="C19" s="19">
        <v>0</v>
      </c>
      <c r="D19" s="19">
        <v>0</v>
      </c>
      <c r="E19" s="19">
        <v>47.602899999999998</v>
      </c>
      <c r="F19" s="19">
        <v>52.806179017048841</v>
      </c>
      <c r="G19" s="19">
        <v>0</v>
      </c>
      <c r="H19" s="19">
        <v>0</v>
      </c>
      <c r="I19" s="19">
        <v>884.00329999999997</v>
      </c>
      <c r="J19" s="19">
        <v>946.82676373945867</v>
      </c>
      <c r="K19" s="19">
        <v>1.8288</v>
      </c>
      <c r="L19" s="19">
        <v>4.8434310231581916</v>
      </c>
      <c r="M19" s="19">
        <v>41.879999999999995</v>
      </c>
      <c r="N19" s="19">
        <v>42.641696507863514</v>
      </c>
      <c r="O19" s="19">
        <v>57.536299999999997</v>
      </c>
      <c r="P19" s="19">
        <v>57.885293483793525</v>
      </c>
      <c r="Q19" s="19">
        <v>143.97130000000001</v>
      </c>
      <c r="R19" s="19">
        <v>159.46680063917978</v>
      </c>
      <c r="S19" s="19">
        <v>54.221299999999999</v>
      </c>
      <c r="T19" s="19">
        <v>49.056154896474006</v>
      </c>
      <c r="U19" s="19">
        <v>244.20340000000002</v>
      </c>
      <c r="V19" s="19">
        <v>235.16045821344645</v>
      </c>
      <c r="W19" s="19">
        <v>245.61539999999999</v>
      </c>
      <c r="X19" s="19">
        <v>249.36048183673125</v>
      </c>
      <c r="Y19" s="19">
        <v>1252.4911999999999</v>
      </c>
      <c r="Z19" s="19">
        <v>1215.5609696688225</v>
      </c>
      <c r="AA19" s="19">
        <v>1152.0088000000001</v>
      </c>
      <c r="AB19" s="19">
        <v>1041.7331146258236</v>
      </c>
      <c r="AC19" s="19">
        <v>273</v>
      </c>
      <c r="AD19" s="19">
        <v>351.81974361336904</v>
      </c>
      <c r="AE19" s="19">
        <v>775.62210000000005</v>
      </c>
      <c r="AF19" s="19">
        <v>802.02006654892739</v>
      </c>
      <c r="AG19" s="19">
        <v>550.01130000000001</v>
      </c>
      <c r="AH19" s="19">
        <v>534.5052126311441</v>
      </c>
      <c r="AI19" s="19">
        <v>175.2079</v>
      </c>
      <c r="AJ19" s="19">
        <v>375.62431288531423</v>
      </c>
      <c r="AK19" s="19">
        <v>172.71</v>
      </c>
      <c r="AL19" s="19">
        <v>156.23378972043426</v>
      </c>
      <c r="AM19" s="19">
        <v>154.7192</v>
      </c>
      <c r="AN19" s="19">
        <v>125.33262027400598</v>
      </c>
      <c r="AO19" s="19">
        <v>26.916699999999999</v>
      </c>
      <c r="AP19" s="19">
        <v>27.983028122834323</v>
      </c>
      <c r="AQ19" s="19">
        <v>18.252099999999999</v>
      </c>
      <c r="AR19" s="19">
        <v>14.335160500945532</v>
      </c>
      <c r="AS19" s="19">
        <v>292.01580000000001</v>
      </c>
      <c r="AT19" s="19">
        <v>300.79368379525499</v>
      </c>
      <c r="AU19" s="19">
        <v>404.28919999999999</v>
      </c>
      <c r="AV19" s="19">
        <v>402.18090621462085</v>
      </c>
      <c r="AW19" s="19">
        <v>25.6358</v>
      </c>
      <c r="AX19" s="19">
        <v>152.05494418972145</v>
      </c>
      <c r="AY19" s="19">
        <v>125.04130000000001</v>
      </c>
      <c r="AZ19" s="19">
        <v>3.2915431026160693</v>
      </c>
      <c r="BA19" s="19">
        <v>360</v>
      </c>
      <c r="BB19" s="19">
        <v>376.66413066646857</v>
      </c>
      <c r="BC19" s="19">
        <v>1250.0008</v>
      </c>
      <c r="BD19" s="19">
        <v>1308.0631612700158</v>
      </c>
      <c r="BE19" s="19">
        <v>2299.9978999999998</v>
      </c>
      <c r="BF19" s="19">
        <v>2260.3437125214587</v>
      </c>
      <c r="BG19" s="19">
        <v>0</v>
      </c>
      <c r="BH19" s="19">
        <v>0</v>
      </c>
      <c r="BI19" s="19">
        <v>100</v>
      </c>
      <c r="BJ19" s="19">
        <v>100</v>
      </c>
      <c r="BK19" s="19">
        <v>274.63920000000002</v>
      </c>
      <c r="BL19" s="19">
        <v>283.63623655872755</v>
      </c>
      <c r="BM19" s="19">
        <v>4000</v>
      </c>
      <c r="BN19" s="19">
        <v>4100.511226274476</v>
      </c>
      <c r="BO19" s="19">
        <v>309.96890000000002</v>
      </c>
      <c r="BP19" s="19">
        <v>256.04867812145773</v>
      </c>
      <c r="BQ19" s="19">
        <v>843.53499999999997</v>
      </c>
      <c r="BR19" s="19">
        <v>784.4872481041923</v>
      </c>
      <c r="BS19" s="19">
        <v>0</v>
      </c>
      <c r="BT19" s="19">
        <v>0</v>
      </c>
      <c r="BU19" s="19">
        <v>83.497900000000001</v>
      </c>
      <c r="BV19" s="19">
        <v>79.329994073536554</v>
      </c>
      <c r="BW19" s="19">
        <v>417.35879999999997</v>
      </c>
      <c r="BX19" s="19">
        <v>413.6979693867213</v>
      </c>
      <c r="BY19" s="19">
        <v>141.4975</v>
      </c>
      <c r="BZ19" s="19">
        <v>141.64525273443144</v>
      </c>
      <c r="CA19" s="19">
        <v>24.999199999999998</v>
      </c>
      <c r="CB19" s="19">
        <v>24.597935954358054</v>
      </c>
      <c r="CC19" s="19">
        <v>233.49959999999999</v>
      </c>
      <c r="CD19" s="19">
        <v>235.45202916966323</v>
      </c>
      <c r="CE19" s="19">
        <v>60.495500000000007</v>
      </c>
      <c r="CF19" s="19">
        <v>64.723163035596372</v>
      </c>
      <c r="CG19" s="19">
        <v>17.095399999999998</v>
      </c>
      <c r="CH19" s="19">
        <v>17.43884640090328</v>
      </c>
      <c r="CI19" s="19">
        <v>249.21710000000002</v>
      </c>
      <c r="CJ19" s="19">
        <v>253.17060782744085</v>
      </c>
      <c r="CK19" s="19">
        <v>262.99549999999999</v>
      </c>
      <c r="CL19" s="19">
        <v>263.14478298975513</v>
      </c>
      <c r="CM19" s="19">
        <v>111.2946</v>
      </c>
      <c r="CN19" s="19">
        <v>114.30266848486249</v>
      </c>
      <c r="CO19" s="19">
        <v>5.0334000000000003</v>
      </c>
      <c r="CP19" s="19">
        <v>5.5376891253457323</v>
      </c>
      <c r="CQ19" s="19">
        <v>207.56370000000001</v>
      </c>
      <c r="CR19" s="19">
        <v>213.08556022960479</v>
      </c>
      <c r="CS19" s="19">
        <v>366.7604</v>
      </c>
      <c r="CT19" s="19">
        <v>355.54026077136132</v>
      </c>
      <c r="CU19" s="19">
        <v>666.90499999999997</v>
      </c>
      <c r="CV19" s="19">
        <v>695.11379010861538</v>
      </c>
      <c r="CW19" s="19">
        <v>700.00009999999997</v>
      </c>
      <c r="CX19" s="19">
        <v>700.79224840993879</v>
      </c>
      <c r="CY19" s="19">
        <v>20105.139599999999</v>
      </c>
      <c r="CZ19" s="19">
        <v>20348.843547469922</v>
      </c>
      <c r="DA19" s="1"/>
      <c r="DB19" s="1"/>
      <c r="DC19" s="1"/>
    </row>
    <row r="20" spans="1:107" s="38" customFormat="1">
      <c r="A20" s="42">
        <v>12</v>
      </c>
      <c r="B20" s="35">
        <v>45879</v>
      </c>
      <c r="C20" s="34">
        <v>0</v>
      </c>
      <c r="D20" s="34">
        <v>0</v>
      </c>
      <c r="E20" s="34">
        <v>49.001300000000001</v>
      </c>
      <c r="F20" s="34">
        <v>44.301222483544457</v>
      </c>
      <c r="G20" s="34">
        <v>0</v>
      </c>
      <c r="H20" s="34">
        <v>0</v>
      </c>
      <c r="I20" s="34">
        <v>554.93119999999999</v>
      </c>
      <c r="J20" s="34">
        <v>459.18106711674932</v>
      </c>
      <c r="K20" s="34">
        <v>1.1461999999999999</v>
      </c>
      <c r="L20" s="34">
        <v>5.3401932096245632</v>
      </c>
      <c r="M20" s="34">
        <v>45.394599999999997</v>
      </c>
      <c r="N20" s="34">
        <v>38.702229271914653</v>
      </c>
      <c r="O20" s="34">
        <v>54.134200000000007</v>
      </c>
      <c r="P20" s="34">
        <v>48.002902886718751</v>
      </c>
      <c r="Q20" s="34">
        <v>130.88130000000001</v>
      </c>
      <c r="R20" s="34">
        <v>115.75494270723432</v>
      </c>
      <c r="S20" s="34">
        <v>47.101700000000001</v>
      </c>
      <c r="T20" s="34">
        <v>47.692987935101577</v>
      </c>
      <c r="U20" s="34">
        <v>201.02760000000001</v>
      </c>
      <c r="V20" s="34">
        <v>204.08588222151843</v>
      </c>
      <c r="W20" s="34">
        <v>223.63749999999999</v>
      </c>
      <c r="X20" s="34">
        <v>238.74768457896252</v>
      </c>
      <c r="Y20" s="34">
        <v>1211.0741</v>
      </c>
      <c r="Z20" s="34">
        <v>1180.9948689324556</v>
      </c>
      <c r="AA20" s="34">
        <v>1138.3142</v>
      </c>
      <c r="AB20" s="34">
        <v>1025.900959056574</v>
      </c>
      <c r="AC20" s="34">
        <v>103.4992</v>
      </c>
      <c r="AD20" s="34">
        <v>232.83076224581944</v>
      </c>
      <c r="AE20" s="34">
        <v>678.54500000000007</v>
      </c>
      <c r="AF20" s="34">
        <v>737.36316117082583</v>
      </c>
      <c r="AG20" s="34">
        <v>489.00960000000003</v>
      </c>
      <c r="AH20" s="34">
        <v>484.76749612938153</v>
      </c>
      <c r="AI20" s="34">
        <v>188.33250000000001</v>
      </c>
      <c r="AJ20" s="34">
        <v>330.16059153005511</v>
      </c>
      <c r="AK20" s="34">
        <v>76.609599999999986</v>
      </c>
      <c r="AL20" s="34">
        <v>95.318559084711922</v>
      </c>
      <c r="AM20" s="34">
        <v>89.334999999999994</v>
      </c>
      <c r="AN20" s="34">
        <v>55.021935528216716</v>
      </c>
      <c r="AO20" s="34">
        <v>10.999600000000001</v>
      </c>
      <c r="AP20" s="34">
        <v>12.538682230869139</v>
      </c>
      <c r="AQ20" s="34">
        <v>0</v>
      </c>
      <c r="AR20" s="34">
        <v>0.79096237246623036</v>
      </c>
      <c r="AS20" s="34">
        <v>281.18790000000001</v>
      </c>
      <c r="AT20" s="34">
        <v>282.64124253974546</v>
      </c>
      <c r="AU20" s="34">
        <v>313.7063</v>
      </c>
      <c r="AV20" s="34">
        <v>316.92119559557096</v>
      </c>
      <c r="AW20" s="34">
        <v>18.526299999999999</v>
      </c>
      <c r="AX20" s="34">
        <v>141.73039620554067</v>
      </c>
      <c r="AY20" s="34">
        <v>123.9546</v>
      </c>
      <c r="AZ20" s="34">
        <v>2.1130303674753157</v>
      </c>
      <c r="BA20" s="34">
        <v>360</v>
      </c>
      <c r="BB20" s="34">
        <v>365.60403996774556</v>
      </c>
      <c r="BC20" s="34">
        <v>1300.0008</v>
      </c>
      <c r="BD20" s="34">
        <v>1321.0318362098899</v>
      </c>
      <c r="BE20" s="34">
        <v>2349.9978999999998</v>
      </c>
      <c r="BF20" s="34">
        <v>2272.3176212306525</v>
      </c>
      <c r="BG20" s="34">
        <v>0</v>
      </c>
      <c r="BH20" s="34">
        <v>0</v>
      </c>
      <c r="BI20" s="34">
        <v>100</v>
      </c>
      <c r="BJ20" s="34">
        <v>100</v>
      </c>
      <c r="BK20" s="34">
        <v>226.75040000000001</v>
      </c>
      <c r="BL20" s="34">
        <v>239.63263148782809</v>
      </c>
      <c r="BM20" s="34">
        <v>2000</v>
      </c>
      <c r="BN20" s="34">
        <v>2056.9746188285671</v>
      </c>
      <c r="BO20" s="34">
        <v>290.24470000000002</v>
      </c>
      <c r="BP20" s="34">
        <v>221.39975801413635</v>
      </c>
      <c r="BQ20" s="34">
        <v>717.10500000000002</v>
      </c>
      <c r="BR20" s="34">
        <v>640.51122699829409</v>
      </c>
      <c r="BS20" s="34">
        <v>0</v>
      </c>
      <c r="BT20" s="34">
        <v>0</v>
      </c>
      <c r="BU20" s="34">
        <v>46.594999999999999</v>
      </c>
      <c r="BV20" s="34">
        <v>50.293515614731248</v>
      </c>
      <c r="BW20" s="34">
        <v>382.02539999999999</v>
      </c>
      <c r="BX20" s="34">
        <v>371.61363490320497</v>
      </c>
      <c r="BY20" s="34">
        <v>67.495000000000005</v>
      </c>
      <c r="BZ20" s="34">
        <v>72.135778421952224</v>
      </c>
      <c r="CA20" s="34">
        <v>6.1958000000000002</v>
      </c>
      <c r="CB20" s="34">
        <v>6.4130275874768596</v>
      </c>
      <c r="CC20" s="34">
        <v>228.8946</v>
      </c>
      <c r="CD20" s="34">
        <v>244.37163887932658</v>
      </c>
      <c r="CE20" s="34">
        <v>48.794600000000003</v>
      </c>
      <c r="CF20" s="34">
        <v>50.111623371921517</v>
      </c>
      <c r="CG20" s="34">
        <v>19.195399999999999</v>
      </c>
      <c r="CH20" s="34">
        <v>22.12366564430458</v>
      </c>
      <c r="CI20" s="34">
        <v>244.69550000000001</v>
      </c>
      <c r="CJ20" s="34">
        <v>251.72308897024482</v>
      </c>
      <c r="CK20" s="34">
        <v>281.39919999999995</v>
      </c>
      <c r="CL20" s="34">
        <v>275.24734013527734</v>
      </c>
      <c r="CM20" s="34">
        <v>63.274199999999993</v>
      </c>
      <c r="CN20" s="34">
        <v>62.343266059604723</v>
      </c>
      <c r="CO20" s="34">
        <v>2.5667</v>
      </c>
      <c r="CP20" s="34">
        <v>2.8244278973622428</v>
      </c>
      <c r="CQ20" s="34">
        <v>201.57080000000002</v>
      </c>
      <c r="CR20" s="34">
        <v>205.28356327387735</v>
      </c>
      <c r="CS20" s="34">
        <v>332.2346</v>
      </c>
      <c r="CT20" s="34">
        <v>340.09845593738635</v>
      </c>
      <c r="CU20" s="34">
        <v>658.58590000000004</v>
      </c>
      <c r="CV20" s="34">
        <v>628.64707536254105</v>
      </c>
      <c r="CW20" s="34">
        <v>749.16669999999999</v>
      </c>
      <c r="CX20" s="34">
        <v>760.52192026101216</v>
      </c>
      <c r="CY20" s="19">
        <v>16707.137699999999</v>
      </c>
      <c r="CZ20" s="19">
        <v>16662.126710458415</v>
      </c>
    </row>
    <row r="21" spans="1:107" ht="12" customHeight="1">
      <c r="A21" s="41">
        <v>13</v>
      </c>
      <c r="B21" s="18">
        <v>45880</v>
      </c>
      <c r="C21" s="19">
        <v>0</v>
      </c>
      <c r="D21" s="19">
        <v>0</v>
      </c>
      <c r="E21" s="19">
        <v>54.499200000000002</v>
      </c>
      <c r="F21" s="19">
        <v>52.157666875171024</v>
      </c>
      <c r="G21" s="19">
        <v>0</v>
      </c>
      <c r="H21" s="19">
        <v>0</v>
      </c>
      <c r="I21" s="19">
        <v>451.00210000000004</v>
      </c>
      <c r="J21" s="19">
        <v>450.92251795799905</v>
      </c>
      <c r="K21" s="19">
        <v>0.29749999999999999</v>
      </c>
      <c r="L21" s="19">
        <v>0</v>
      </c>
      <c r="M21" s="19">
        <v>39.750900000000001</v>
      </c>
      <c r="N21" s="19">
        <v>40.964549175532071</v>
      </c>
      <c r="O21" s="19">
        <v>67.260500000000008</v>
      </c>
      <c r="P21" s="19">
        <v>60.115476900156416</v>
      </c>
      <c r="Q21" s="19">
        <v>233.3467</v>
      </c>
      <c r="R21" s="19">
        <v>284.92795573684845</v>
      </c>
      <c r="S21" s="19">
        <v>51.6021</v>
      </c>
      <c r="T21" s="19">
        <v>48.32767662178663</v>
      </c>
      <c r="U21" s="19">
        <v>183.14920000000001</v>
      </c>
      <c r="V21" s="19">
        <v>145.61745564515147</v>
      </c>
      <c r="W21" s="19">
        <v>259.03750000000002</v>
      </c>
      <c r="X21" s="19">
        <v>275.4983795182581</v>
      </c>
      <c r="Y21" s="19">
        <v>1247.2175</v>
      </c>
      <c r="Z21" s="19">
        <v>1197.0954705889972</v>
      </c>
      <c r="AA21" s="19">
        <v>1162.8500999999999</v>
      </c>
      <c r="AB21" s="19">
        <v>1056.7915869204319</v>
      </c>
      <c r="AC21" s="19">
        <v>141.00130000000001</v>
      </c>
      <c r="AD21" s="19">
        <v>287.95253679416419</v>
      </c>
      <c r="AE21" s="19">
        <v>738.74799999999993</v>
      </c>
      <c r="AF21" s="19">
        <v>794.24594549825088</v>
      </c>
      <c r="AG21" s="19">
        <v>550.86339999999996</v>
      </c>
      <c r="AH21" s="19">
        <v>570.73605461493275</v>
      </c>
      <c r="AI21" s="19">
        <v>191.74379999999999</v>
      </c>
      <c r="AJ21" s="19">
        <v>340.96158784718716</v>
      </c>
      <c r="AK21" s="19">
        <v>241.21080000000001</v>
      </c>
      <c r="AL21" s="19">
        <v>255.75484893255162</v>
      </c>
      <c r="AM21" s="19">
        <v>176.9392</v>
      </c>
      <c r="AN21" s="19">
        <v>159.74339568742081</v>
      </c>
      <c r="AO21" s="19">
        <v>45.002899999999997</v>
      </c>
      <c r="AP21" s="19">
        <v>46.491767813349455</v>
      </c>
      <c r="AQ21" s="19">
        <v>23.027600000000003</v>
      </c>
      <c r="AR21" s="19">
        <v>25.098241874824524</v>
      </c>
      <c r="AS21" s="19">
        <v>309.06299999999999</v>
      </c>
      <c r="AT21" s="19">
        <v>314.00341559135188</v>
      </c>
      <c r="AU21" s="19">
        <v>436.33840000000004</v>
      </c>
      <c r="AV21" s="19">
        <v>442.89722155373283</v>
      </c>
      <c r="AW21" s="19">
        <v>26.1221</v>
      </c>
      <c r="AX21" s="19">
        <v>147.25588245126374</v>
      </c>
      <c r="AY21" s="19">
        <v>126.44580000000001</v>
      </c>
      <c r="AZ21" s="19">
        <v>6.1544504947016625</v>
      </c>
      <c r="BA21" s="19">
        <v>359.99959999999999</v>
      </c>
      <c r="BB21" s="19">
        <v>351.14248915592839</v>
      </c>
      <c r="BC21" s="19">
        <v>1250.0003999999999</v>
      </c>
      <c r="BD21" s="19">
        <v>1259.2965700207487</v>
      </c>
      <c r="BE21" s="19">
        <v>2300.0003999999999</v>
      </c>
      <c r="BF21" s="19">
        <v>2223.5147266329936</v>
      </c>
      <c r="BG21" s="19">
        <v>0</v>
      </c>
      <c r="BH21" s="19">
        <v>0</v>
      </c>
      <c r="BI21" s="19">
        <v>100</v>
      </c>
      <c r="BJ21" s="19">
        <v>100</v>
      </c>
      <c r="BK21" s="19">
        <v>244.7054</v>
      </c>
      <c r="BL21" s="19">
        <v>239.36528190484526</v>
      </c>
      <c r="BM21" s="19">
        <v>3000</v>
      </c>
      <c r="BN21" s="19">
        <v>3072.7166939497024</v>
      </c>
      <c r="BO21" s="19">
        <v>317.27679999999998</v>
      </c>
      <c r="BP21" s="19">
        <v>263.21751667643866</v>
      </c>
      <c r="BQ21" s="19">
        <v>982.59580000000005</v>
      </c>
      <c r="BR21" s="19">
        <v>889.7418660716844</v>
      </c>
      <c r="BS21" s="19">
        <v>0</v>
      </c>
      <c r="BT21" s="19">
        <v>0</v>
      </c>
      <c r="BU21" s="19">
        <v>162.49959999999999</v>
      </c>
      <c r="BV21" s="19">
        <v>163.54394267423356</v>
      </c>
      <c r="BW21" s="19">
        <v>504.30709999999999</v>
      </c>
      <c r="BX21" s="19">
        <v>511.79590404088719</v>
      </c>
      <c r="BY21" s="19">
        <v>220.59790000000001</v>
      </c>
      <c r="BZ21" s="19">
        <v>223.99377500172304</v>
      </c>
      <c r="CA21" s="19">
        <v>33.8979</v>
      </c>
      <c r="CB21" s="19">
        <v>35.596873201428799</v>
      </c>
      <c r="CC21" s="19">
        <v>236.4975</v>
      </c>
      <c r="CD21" s="19">
        <v>241.61182959311839</v>
      </c>
      <c r="CE21" s="19">
        <v>73.096699999999998</v>
      </c>
      <c r="CF21" s="19">
        <v>72.008109097326454</v>
      </c>
      <c r="CG21" s="19">
        <v>19.995000000000001</v>
      </c>
      <c r="CH21" s="19">
        <v>22.769516493929213</v>
      </c>
      <c r="CI21" s="19">
        <v>259.495</v>
      </c>
      <c r="CJ21" s="19">
        <v>269.84820581599263</v>
      </c>
      <c r="CK21" s="19">
        <v>298.89589999999998</v>
      </c>
      <c r="CL21" s="19">
        <v>300.01319751320693</v>
      </c>
      <c r="CM21" s="19">
        <v>182.86330000000001</v>
      </c>
      <c r="CN21" s="19">
        <v>188.70875728198075</v>
      </c>
      <c r="CO21" s="19">
        <v>7.3666999999999998</v>
      </c>
      <c r="CP21" s="19">
        <v>7.5502171602361345</v>
      </c>
      <c r="CQ21" s="19">
        <v>226.06129999999999</v>
      </c>
      <c r="CR21" s="19">
        <v>224.59043880519687</v>
      </c>
      <c r="CS21" s="19">
        <v>395.41129999999998</v>
      </c>
      <c r="CT21" s="19">
        <v>400.86880179305342</v>
      </c>
      <c r="CU21" s="19">
        <v>666.22550000000001</v>
      </c>
      <c r="CV21" s="19">
        <v>684.5713583648826</v>
      </c>
      <c r="CW21" s="19">
        <v>700.00049999999999</v>
      </c>
      <c r="CX21" s="19">
        <v>742.42791977380182</v>
      </c>
      <c r="CY21" s="19">
        <v>19298.309199999996</v>
      </c>
      <c r="CZ21" s="19">
        <v>19492.608076117402</v>
      </c>
      <c r="DA21" s="1"/>
      <c r="DB21" s="1"/>
      <c r="DC21" s="1"/>
    </row>
    <row r="22" spans="1:107" s="38" customFormat="1">
      <c r="A22" s="42">
        <v>14</v>
      </c>
      <c r="B22" s="35">
        <v>45881</v>
      </c>
      <c r="C22" s="34">
        <v>0</v>
      </c>
      <c r="D22" s="34">
        <v>0</v>
      </c>
      <c r="E22" s="34">
        <v>40.798299999999998</v>
      </c>
      <c r="F22" s="34">
        <v>44.613596755299461</v>
      </c>
      <c r="G22" s="34">
        <v>0</v>
      </c>
      <c r="H22" s="34">
        <v>0</v>
      </c>
      <c r="I22" s="34">
        <v>385.49969999999996</v>
      </c>
      <c r="J22" s="34">
        <v>394.99393534088182</v>
      </c>
      <c r="K22" s="34">
        <v>0.29749999999999999</v>
      </c>
      <c r="L22" s="34">
        <v>3.2531289928129932E-2</v>
      </c>
      <c r="M22" s="34">
        <v>49.130800000000001</v>
      </c>
      <c r="N22" s="34">
        <v>54.453874531029399</v>
      </c>
      <c r="O22" s="34">
        <v>76.898799999999994</v>
      </c>
      <c r="P22" s="34">
        <v>64.58429629539873</v>
      </c>
      <c r="Q22" s="34">
        <v>124.44709999999999</v>
      </c>
      <c r="R22" s="34">
        <v>138.64711844313442</v>
      </c>
      <c r="S22" s="34">
        <v>53.602900000000005</v>
      </c>
      <c r="T22" s="34">
        <v>48.457369769203027</v>
      </c>
      <c r="U22" s="34">
        <v>241.32999999999998</v>
      </c>
      <c r="V22" s="34">
        <v>232.0833537901365</v>
      </c>
      <c r="W22" s="34">
        <v>265.6934</v>
      </c>
      <c r="X22" s="34">
        <v>280.80849620071785</v>
      </c>
      <c r="Y22" s="34">
        <v>1303.8916999999999</v>
      </c>
      <c r="Z22" s="34">
        <v>1220.7278400545986</v>
      </c>
      <c r="AA22" s="34">
        <v>1146.6943000000001</v>
      </c>
      <c r="AB22" s="34">
        <v>1056.3359610439913</v>
      </c>
      <c r="AC22" s="34">
        <v>267</v>
      </c>
      <c r="AD22" s="34">
        <v>446.53083687148677</v>
      </c>
      <c r="AE22" s="34">
        <v>827.48659999999995</v>
      </c>
      <c r="AF22" s="34">
        <v>849.53658010166112</v>
      </c>
      <c r="AG22" s="34">
        <v>609.50409999999999</v>
      </c>
      <c r="AH22" s="34">
        <v>588.0215982825024</v>
      </c>
      <c r="AI22" s="34">
        <v>224.43830000000003</v>
      </c>
      <c r="AJ22" s="34">
        <v>473.53978626824983</v>
      </c>
      <c r="AK22" s="34">
        <v>276.30919999999998</v>
      </c>
      <c r="AL22" s="34">
        <v>286.94593699204535</v>
      </c>
      <c r="AM22" s="34">
        <v>200.69549999999998</v>
      </c>
      <c r="AN22" s="34">
        <v>183.9443429564798</v>
      </c>
      <c r="AO22" s="34">
        <v>46.000399999999999</v>
      </c>
      <c r="AP22" s="34">
        <v>51.910696477007413</v>
      </c>
      <c r="AQ22" s="34">
        <v>28.019599999999997</v>
      </c>
      <c r="AR22" s="34">
        <v>31.664577423211654</v>
      </c>
      <c r="AS22" s="34">
        <v>330.5138</v>
      </c>
      <c r="AT22" s="34">
        <v>321.4216893066756</v>
      </c>
      <c r="AU22" s="34">
        <v>458.44920000000002</v>
      </c>
      <c r="AV22" s="34">
        <v>456.69205632732599</v>
      </c>
      <c r="AW22" s="34">
        <v>31.4133</v>
      </c>
      <c r="AX22" s="34">
        <v>154.98588693706068</v>
      </c>
      <c r="AY22" s="34">
        <v>129.55079999999998</v>
      </c>
      <c r="AZ22" s="34">
        <v>7.0164932724171409</v>
      </c>
      <c r="BA22" s="34">
        <v>360</v>
      </c>
      <c r="BB22" s="34">
        <v>343.58281927712585</v>
      </c>
      <c r="BC22" s="34">
        <v>1200</v>
      </c>
      <c r="BD22" s="34">
        <v>1280.9551631554821</v>
      </c>
      <c r="BE22" s="34">
        <v>2199.9996999999998</v>
      </c>
      <c r="BF22" s="34">
        <v>2190.3807462561372</v>
      </c>
      <c r="BG22" s="34">
        <v>0</v>
      </c>
      <c r="BH22" s="34">
        <v>0</v>
      </c>
      <c r="BI22" s="34">
        <v>100</v>
      </c>
      <c r="BJ22" s="34">
        <v>100</v>
      </c>
      <c r="BK22" s="34">
        <v>284.26709999999997</v>
      </c>
      <c r="BL22" s="34">
        <v>289.10405483282892</v>
      </c>
      <c r="BM22" s="34">
        <v>3999.9996000000001</v>
      </c>
      <c r="BN22" s="34">
        <v>4066.5632068303566</v>
      </c>
      <c r="BO22" s="34">
        <v>321.82549999999998</v>
      </c>
      <c r="BP22" s="34">
        <v>259.30601456284899</v>
      </c>
      <c r="BQ22" s="34">
        <v>912.59</v>
      </c>
      <c r="BR22" s="34">
        <v>932.00610629207472</v>
      </c>
      <c r="BS22" s="34">
        <v>0</v>
      </c>
      <c r="BT22" s="34">
        <v>0</v>
      </c>
      <c r="BU22" s="34">
        <v>166.49959999999999</v>
      </c>
      <c r="BV22" s="34">
        <v>165.74800000289525</v>
      </c>
      <c r="BW22" s="34">
        <v>503.8467</v>
      </c>
      <c r="BX22" s="34">
        <v>505.87412692432792</v>
      </c>
      <c r="BY22" s="34">
        <v>242.4983</v>
      </c>
      <c r="BZ22" s="34">
        <v>239.18769174315526</v>
      </c>
      <c r="CA22" s="34">
        <v>38.497500000000002</v>
      </c>
      <c r="CB22" s="34">
        <v>37.401551635897732</v>
      </c>
      <c r="CC22" s="34">
        <v>237.19749999999999</v>
      </c>
      <c r="CD22" s="34">
        <v>237.83370137706967</v>
      </c>
      <c r="CE22" s="34">
        <v>72.796700000000001</v>
      </c>
      <c r="CF22" s="34">
        <v>76.1155174875977</v>
      </c>
      <c r="CG22" s="34">
        <v>24.996700000000001</v>
      </c>
      <c r="CH22" s="34">
        <v>27.758133673638746</v>
      </c>
      <c r="CI22" s="34">
        <v>244.19839999999999</v>
      </c>
      <c r="CJ22" s="34">
        <v>243.79514447383889</v>
      </c>
      <c r="CK22" s="34">
        <v>303.3938</v>
      </c>
      <c r="CL22" s="34">
        <v>303.32609842979946</v>
      </c>
      <c r="CM22" s="34">
        <v>201.0008</v>
      </c>
      <c r="CN22" s="34">
        <v>197.7920630856444</v>
      </c>
      <c r="CO22" s="34">
        <v>8.7779999999999987</v>
      </c>
      <c r="CP22" s="34">
        <v>8.6371928031335656</v>
      </c>
      <c r="CQ22" s="34">
        <v>223.73419999999999</v>
      </c>
      <c r="CR22" s="34">
        <v>227.78414773035109</v>
      </c>
      <c r="CS22" s="34">
        <v>391.84159999999997</v>
      </c>
      <c r="CT22" s="34">
        <v>394.31810114899724</v>
      </c>
      <c r="CU22" s="34">
        <v>776.59259999999995</v>
      </c>
      <c r="CV22" s="34">
        <v>749.25896347770981</v>
      </c>
      <c r="CW22" s="34">
        <v>700.00049999999987</v>
      </c>
      <c r="CX22" s="34">
        <v>728.76068403403451</v>
      </c>
      <c r="CY22" s="19">
        <v>20632.220099999991</v>
      </c>
      <c r="CZ22" s="19">
        <v>20993.438083965397</v>
      </c>
    </row>
    <row r="23" spans="1:107">
      <c r="A23" s="41">
        <v>15</v>
      </c>
      <c r="B23" s="18">
        <v>45882</v>
      </c>
      <c r="C23" s="19">
        <v>0</v>
      </c>
      <c r="D23" s="19">
        <v>0</v>
      </c>
      <c r="E23" s="19">
        <v>40.97</v>
      </c>
      <c r="F23" s="19">
        <v>53.608198706032702</v>
      </c>
      <c r="G23" s="19">
        <v>0</v>
      </c>
      <c r="H23" s="19">
        <v>0</v>
      </c>
      <c r="I23" s="19">
        <v>386.00040000000001</v>
      </c>
      <c r="J23" s="19">
        <v>366.33704588678313</v>
      </c>
      <c r="K23" s="19">
        <v>0.29749999999999999</v>
      </c>
      <c r="L23" s="19">
        <v>0.2039412496519305</v>
      </c>
      <c r="M23" s="19">
        <v>42.060900000000004</v>
      </c>
      <c r="N23" s="19">
        <v>43.908187883608619</v>
      </c>
      <c r="O23" s="19">
        <v>73.469300000000004</v>
      </c>
      <c r="P23" s="19">
        <v>67.80649232314282</v>
      </c>
      <c r="Q23" s="19">
        <v>119.0046</v>
      </c>
      <c r="R23" s="19">
        <v>108.28878114600221</v>
      </c>
      <c r="S23" s="19">
        <v>54.6004</v>
      </c>
      <c r="T23" s="19">
        <v>51.792640933925057</v>
      </c>
      <c r="U23" s="19">
        <v>273.42419999999998</v>
      </c>
      <c r="V23" s="19">
        <v>258.40091931358751</v>
      </c>
      <c r="W23" s="19">
        <v>263.29880000000003</v>
      </c>
      <c r="X23" s="19">
        <v>286.54853926897948</v>
      </c>
      <c r="Y23" s="19">
        <v>1274.5013000000001</v>
      </c>
      <c r="Z23" s="19">
        <v>1246.9125880555127</v>
      </c>
      <c r="AA23" s="19">
        <v>1224.7937000000002</v>
      </c>
      <c r="AB23" s="19">
        <v>1087.9746691741523</v>
      </c>
      <c r="AC23" s="19">
        <v>274.99880000000002</v>
      </c>
      <c r="AD23" s="19">
        <v>463.33715411102389</v>
      </c>
      <c r="AE23" s="19">
        <v>820.21630000000005</v>
      </c>
      <c r="AF23" s="19">
        <v>871.2751978376383</v>
      </c>
      <c r="AG23" s="19">
        <v>624.50870000000009</v>
      </c>
      <c r="AH23" s="19">
        <v>590.72275322039491</v>
      </c>
      <c r="AI23" s="19">
        <v>211.31459999999998</v>
      </c>
      <c r="AJ23" s="19">
        <v>376.10022779098239</v>
      </c>
      <c r="AK23" s="19">
        <v>289.91039999999998</v>
      </c>
      <c r="AL23" s="19">
        <v>286.13176026526492</v>
      </c>
      <c r="AM23" s="19">
        <v>205.6258</v>
      </c>
      <c r="AN23" s="19">
        <v>187.22534375270675</v>
      </c>
      <c r="AO23" s="19">
        <v>49.999200000000002</v>
      </c>
      <c r="AP23" s="19">
        <v>52.053425913805192</v>
      </c>
      <c r="AQ23" s="19">
        <v>32.021299999999997</v>
      </c>
      <c r="AR23" s="19">
        <v>29.915306985149581</v>
      </c>
      <c r="AS23" s="19">
        <v>312.43619999999999</v>
      </c>
      <c r="AT23" s="19">
        <v>321.65945254833503</v>
      </c>
      <c r="AU23" s="19">
        <v>442.72829999999999</v>
      </c>
      <c r="AV23" s="19">
        <v>432.5287142340934</v>
      </c>
      <c r="AW23" s="19">
        <v>27.910399999999999</v>
      </c>
      <c r="AX23" s="19">
        <v>156.90312506944969</v>
      </c>
      <c r="AY23" s="19">
        <v>124.7587</v>
      </c>
      <c r="AZ23" s="19">
        <v>5.2201854213395951</v>
      </c>
      <c r="BA23" s="19">
        <v>349.99880000000002</v>
      </c>
      <c r="BB23" s="19">
        <v>328.49048410818034</v>
      </c>
      <c r="BC23" s="19">
        <v>1199.9996000000001</v>
      </c>
      <c r="BD23" s="19">
        <v>1252.9322046843427</v>
      </c>
      <c r="BE23" s="19">
        <v>2199.9995999999996</v>
      </c>
      <c r="BF23" s="19">
        <v>2139.9744781397358</v>
      </c>
      <c r="BG23" s="19">
        <v>0</v>
      </c>
      <c r="BH23" s="19">
        <v>0</v>
      </c>
      <c r="BI23" s="19">
        <v>100</v>
      </c>
      <c r="BJ23" s="19">
        <v>100</v>
      </c>
      <c r="BK23" s="19">
        <v>284.22090000000003</v>
      </c>
      <c r="BL23" s="19">
        <v>251.46450932531314</v>
      </c>
      <c r="BM23" s="19">
        <v>5500.0012999999999</v>
      </c>
      <c r="BN23" s="19">
        <v>5535.996219362949</v>
      </c>
      <c r="BO23" s="19">
        <v>311.20889999999997</v>
      </c>
      <c r="BP23" s="19">
        <v>267.60763541454241</v>
      </c>
      <c r="BQ23" s="19">
        <v>915.82459999999992</v>
      </c>
      <c r="BR23" s="19">
        <v>890.91738265477716</v>
      </c>
      <c r="BS23" s="19">
        <v>0</v>
      </c>
      <c r="BT23" s="19">
        <v>0</v>
      </c>
      <c r="BU23" s="19">
        <v>157.9975</v>
      </c>
      <c r="BV23" s="19">
        <v>163.3616314746653</v>
      </c>
      <c r="BW23" s="19">
        <v>496.6825</v>
      </c>
      <c r="BX23" s="19">
        <v>499.17081945802687</v>
      </c>
      <c r="BY23" s="19">
        <v>238.49959999999999</v>
      </c>
      <c r="BZ23" s="19">
        <v>239.92293042720101</v>
      </c>
      <c r="CA23" s="19">
        <v>35.998800000000003</v>
      </c>
      <c r="CB23" s="19">
        <v>36.078537395898508</v>
      </c>
      <c r="CC23" s="19">
        <v>236.50050000000005</v>
      </c>
      <c r="CD23" s="19">
        <v>235.53994802823709</v>
      </c>
      <c r="CE23" s="19">
        <v>78.996300000000005</v>
      </c>
      <c r="CF23" s="19">
        <v>81.325093501910445</v>
      </c>
      <c r="CG23" s="19">
        <v>28.996300000000002</v>
      </c>
      <c r="CH23" s="19">
        <v>27.842589999903218</v>
      </c>
      <c r="CI23" s="19">
        <v>265.78470000000004</v>
      </c>
      <c r="CJ23" s="19">
        <v>264.7895240498417</v>
      </c>
      <c r="CK23" s="19">
        <v>286.69669999999996</v>
      </c>
      <c r="CL23" s="19">
        <v>288.63886873740006</v>
      </c>
      <c r="CM23" s="19">
        <v>187.36709999999999</v>
      </c>
      <c r="CN23" s="19">
        <v>188.42237398517653</v>
      </c>
      <c r="CO23" s="19">
        <v>8.8854000000000006</v>
      </c>
      <c r="CP23" s="19">
        <v>8.8864373311811082</v>
      </c>
      <c r="CQ23" s="19">
        <v>221.1884</v>
      </c>
      <c r="CR23" s="19">
        <v>224.53303052349833</v>
      </c>
      <c r="CS23" s="19">
        <v>399.25049999999999</v>
      </c>
      <c r="CT23" s="19">
        <v>404.39641842370656</v>
      </c>
      <c r="CU23" s="19">
        <v>743.69510000000002</v>
      </c>
      <c r="CV23" s="19">
        <v>731.97294273345256</v>
      </c>
      <c r="CW23" s="19">
        <v>699.99969999999996</v>
      </c>
      <c r="CX23" s="19">
        <v>735.61954471882188</v>
      </c>
      <c r="CY23" s="19">
        <v>22116.642599999996</v>
      </c>
      <c r="CZ23" s="19">
        <v>22242.738255570315</v>
      </c>
      <c r="DA23" s="1"/>
      <c r="DB23" s="1"/>
      <c r="DC23" s="1"/>
    </row>
    <row r="24" spans="1:107" s="38" customFormat="1">
      <c r="A24" s="42">
        <v>16</v>
      </c>
      <c r="B24" s="35">
        <v>45883</v>
      </c>
      <c r="C24" s="34">
        <v>0</v>
      </c>
      <c r="D24" s="34">
        <v>0</v>
      </c>
      <c r="E24" s="34">
        <v>55.518799999999999</v>
      </c>
      <c r="F24" s="34">
        <v>60.406586998577211</v>
      </c>
      <c r="G24" s="34">
        <v>0</v>
      </c>
      <c r="H24" s="34">
        <v>0</v>
      </c>
      <c r="I24" s="34">
        <v>1292.4992</v>
      </c>
      <c r="J24" s="34">
        <v>1273.6797618980916</v>
      </c>
      <c r="K24" s="34">
        <v>0.28000000000000003</v>
      </c>
      <c r="L24" s="34">
        <v>4.2528863528320962</v>
      </c>
      <c r="M24" s="34">
        <v>48.229600000000005</v>
      </c>
      <c r="N24" s="34">
        <v>47.898813364227323</v>
      </c>
      <c r="O24" s="34">
        <v>71.470500000000001</v>
      </c>
      <c r="P24" s="34">
        <v>62.740302597336196</v>
      </c>
      <c r="Q24" s="34">
        <v>167.08</v>
      </c>
      <c r="R24" s="34">
        <v>102.14423422824709</v>
      </c>
      <c r="S24" s="34">
        <v>56.47</v>
      </c>
      <c r="T24" s="34">
        <v>54.680766504283831</v>
      </c>
      <c r="U24" s="34">
        <v>252.31920000000002</v>
      </c>
      <c r="V24" s="34">
        <v>255.92740812808813</v>
      </c>
      <c r="W24" s="34">
        <v>238.3904</v>
      </c>
      <c r="X24" s="34">
        <v>285.51599789921124</v>
      </c>
      <c r="Y24" s="34">
        <v>1233.2009</v>
      </c>
      <c r="Z24" s="34">
        <v>1231.1642421746997</v>
      </c>
      <c r="AA24" s="34">
        <v>1240.3900000000001</v>
      </c>
      <c r="AB24" s="34">
        <v>1050.4696039874777</v>
      </c>
      <c r="AC24" s="34">
        <v>285.00130000000001</v>
      </c>
      <c r="AD24" s="34">
        <v>486.46622775039498</v>
      </c>
      <c r="AE24" s="34">
        <v>837.66</v>
      </c>
      <c r="AF24" s="34">
        <v>892.45246069941368</v>
      </c>
      <c r="AG24" s="34">
        <v>624.51</v>
      </c>
      <c r="AH24" s="34">
        <v>587.21353454981806</v>
      </c>
      <c r="AI24" s="34">
        <v>225.64670000000001</v>
      </c>
      <c r="AJ24" s="34">
        <v>439.04767005702263</v>
      </c>
      <c r="AK24" s="34">
        <v>283.40870000000001</v>
      </c>
      <c r="AL24" s="34">
        <v>284.36846844791557</v>
      </c>
      <c r="AM24" s="34">
        <v>197.4358</v>
      </c>
      <c r="AN24" s="34">
        <v>182.98590031429529</v>
      </c>
      <c r="AO24" s="34">
        <v>45.000900000000001</v>
      </c>
      <c r="AP24" s="34">
        <v>46.561545774577937</v>
      </c>
      <c r="AQ24" s="34">
        <v>32.092500000000001</v>
      </c>
      <c r="AR24" s="34">
        <v>30.901691131770072</v>
      </c>
      <c r="AS24" s="34">
        <v>336.81670000000003</v>
      </c>
      <c r="AT24" s="34">
        <v>340.16751560277487</v>
      </c>
      <c r="AU24" s="34">
        <v>413.70170000000002</v>
      </c>
      <c r="AV24" s="34">
        <v>418.57000294808512</v>
      </c>
      <c r="AW24" s="34">
        <v>25.2942</v>
      </c>
      <c r="AX24" s="34">
        <v>151.53881037351729</v>
      </c>
      <c r="AY24" s="34">
        <v>128.0633</v>
      </c>
      <c r="AZ24" s="34">
        <v>7.0167826656989662</v>
      </c>
      <c r="BA24" s="34">
        <v>350</v>
      </c>
      <c r="BB24" s="34">
        <v>316.12645700938805</v>
      </c>
      <c r="BC24" s="34">
        <v>1250.0003999999999</v>
      </c>
      <c r="BD24" s="34">
        <v>1283.6310315544836</v>
      </c>
      <c r="BE24" s="34">
        <v>2200.0000999999997</v>
      </c>
      <c r="BF24" s="34">
        <v>2132.3796216569544</v>
      </c>
      <c r="BG24" s="34">
        <v>0</v>
      </c>
      <c r="BH24" s="34">
        <v>0</v>
      </c>
      <c r="BI24" s="34">
        <v>100</v>
      </c>
      <c r="BJ24" s="34">
        <v>100</v>
      </c>
      <c r="BK24" s="34">
        <v>285.37880000000001</v>
      </c>
      <c r="BL24" s="34">
        <v>297.52587405148637</v>
      </c>
      <c r="BM24" s="34">
        <v>4999.9929000000002</v>
      </c>
      <c r="BN24" s="34">
        <v>5002.8762722145539</v>
      </c>
      <c r="BO24" s="34">
        <v>317.04469999999998</v>
      </c>
      <c r="BP24" s="34">
        <v>243.6902513121284</v>
      </c>
      <c r="BQ24" s="34">
        <v>895.94090000000006</v>
      </c>
      <c r="BR24" s="34">
        <v>690.78774687666373</v>
      </c>
      <c r="BS24" s="34">
        <v>0</v>
      </c>
      <c r="BT24" s="34">
        <v>0</v>
      </c>
      <c r="BU24" s="34">
        <v>164.99790000000002</v>
      </c>
      <c r="BV24" s="34">
        <v>167.07483627162907</v>
      </c>
      <c r="BW24" s="34">
        <v>488.96830000000006</v>
      </c>
      <c r="BX24" s="34">
        <v>469.15857178209347</v>
      </c>
      <c r="BY24" s="34">
        <v>242.5992</v>
      </c>
      <c r="BZ24" s="34">
        <v>242.84459511065026</v>
      </c>
      <c r="CA24" s="34">
        <v>36.199599999999997</v>
      </c>
      <c r="CB24" s="34">
        <v>36.438449024653494</v>
      </c>
      <c r="CC24" s="34">
        <v>236.59970000000001</v>
      </c>
      <c r="CD24" s="34">
        <v>229.92139078524076</v>
      </c>
      <c r="CE24" s="34">
        <v>78.995400000000004</v>
      </c>
      <c r="CF24" s="34">
        <v>80.521456910064146</v>
      </c>
      <c r="CG24" s="34">
        <v>25.496300000000002</v>
      </c>
      <c r="CH24" s="34">
        <v>22.016435474185034</v>
      </c>
      <c r="CI24" s="34">
        <v>260.3467</v>
      </c>
      <c r="CJ24" s="34">
        <v>265.3701462821515</v>
      </c>
      <c r="CK24" s="34">
        <v>287.69669999999996</v>
      </c>
      <c r="CL24" s="34">
        <v>279.75903938480377</v>
      </c>
      <c r="CM24" s="34">
        <v>188.40039999999999</v>
      </c>
      <c r="CN24" s="34">
        <v>194.49332340612057</v>
      </c>
      <c r="CO24" s="34">
        <v>8.7637999999999998</v>
      </c>
      <c r="CP24" s="34">
        <v>8.5146182210964128</v>
      </c>
      <c r="CQ24" s="34">
        <v>225.3563</v>
      </c>
      <c r="CR24" s="34">
        <v>226.00388173034071</v>
      </c>
      <c r="CS24" s="34">
        <v>406.88630000000001</v>
      </c>
      <c r="CT24" s="34">
        <v>414.40750289681466</v>
      </c>
      <c r="CU24" s="34">
        <v>843.00879999999995</v>
      </c>
      <c r="CV24" s="34">
        <v>824.27475928416948</v>
      </c>
      <c r="CW24" s="34">
        <v>750.00009999999997</v>
      </c>
      <c r="CX24" s="34">
        <v>795.66582550043518</v>
      </c>
      <c r="CY24" s="19">
        <v>22733.153699999995</v>
      </c>
      <c r="CZ24" s="19">
        <v>22619.65330118846</v>
      </c>
    </row>
    <row r="25" spans="1:107">
      <c r="A25" s="41">
        <v>17</v>
      </c>
      <c r="B25" s="18">
        <v>45884</v>
      </c>
      <c r="C25" s="19">
        <v>0</v>
      </c>
      <c r="D25" s="19">
        <v>0</v>
      </c>
      <c r="E25" s="19">
        <v>71.750799999999998</v>
      </c>
      <c r="F25" s="19">
        <v>67.176638152961516</v>
      </c>
      <c r="G25" s="19">
        <v>0</v>
      </c>
      <c r="H25" s="19">
        <v>0</v>
      </c>
      <c r="I25" s="19">
        <v>1352.9992</v>
      </c>
      <c r="J25" s="19">
        <v>1327.4060880196837</v>
      </c>
      <c r="K25" s="19">
        <v>2.1204000000000001</v>
      </c>
      <c r="L25" s="19">
        <v>5.8254448620816479</v>
      </c>
      <c r="M25" s="19">
        <v>45.371299999999998</v>
      </c>
      <c r="N25" s="19">
        <v>49.362913142419899</v>
      </c>
      <c r="O25" s="19">
        <v>74.985399999999998</v>
      </c>
      <c r="P25" s="19">
        <v>65.577730700396884</v>
      </c>
      <c r="Q25" s="19">
        <v>148.39879999999999</v>
      </c>
      <c r="R25" s="19">
        <v>105.99377435832903</v>
      </c>
      <c r="S25" s="19">
        <v>55.589199999999998</v>
      </c>
      <c r="T25" s="19">
        <v>54.63893554314884</v>
      </c>
      <c r="U25" s="19">
        <v>259.58460000000002</v>
      </c>
      <c r="V25" s="19">
        <v>250.25457695112127</v>
      </c>
      <c r="W25" s="19">
        <v>255.1438</v>
      </c>
      <c r="X25" s="19">
        <v>270.63256714842311</v>
      </c>
      <c r="Y25" s="19">
        <v>1255.2979</v>
      </c>
      <c r="Z25" s="19">
        <v>1237.0947496927727</v>
      </c>
      <c r="AA25" s="19">
        <v>1211.9079000000002</v>
      </c>
      <c r="AB25" s="19">
        <v>1061.1760497422949</v>
      </c>
      <c r="AC25" s="19">
        <v>302.5496</v>
      </c>
      <c r="AD25" s="19">
        <v>433.90328827707356</v>
      </c>
      <c r="AE25" s="19">
        <v>857.25120000000004</v>
      </c>
      <c r="AF25" s="19">
        <v>889.25641665598141</v>
      </c>
      <c r="AG25" s="19">
        <v>614.00880000000006</v>
      </c>
      <c r="AH25" s="19">
        <v>580.17115868753933</v>
      </c>
      <c r="AI25" s="19">
        <v>206.5505</v>
      </c>
      <c r="AJ25" s="19">
        <v>424.69706772357722</v>
      </c>
      <c r="AK25" s="19">
        <v>280.60919999999999</v>
      </c>
      <c r="AL25" s="19">
        <v>260.88060772535562</v>
      </c>
      <c r="AM25" s="19">
        <v>209.27379999999999</v>
      </c>
      <c r="AN25" s="19">
        <v>178.5334175518272</v>
      </c>
      <c r="AO25" s="19">
        <v>43.999600000000001</v>
      </c>
      <c r="AP25" s="19">
        <v>45.7703796874708</v>
      </c>
      <c r="AQ25" s="19">
        <v>32.1008</v>
      </c>
      <c r="AR25" s="19">
        <v>30.008258927715723</v>
      </c>
      <c r="AS25" s="19">
        <v>334.64880000000005</v>
      </c>
      <c r="AT25" s="19">
        <v>327.24588198989659</v>
      </c>
      <c r="AU25" s="19">
        <v>425.85120000000001</v>
      </c>
      <c r="AV25" s="19">
        <v>411.67491955362715</v>
      </c>
      <c r="AW25" s="19">
        <v>28.875</v>
      </c>
      <c r="AX25" s="19">
        <v>156.31213348153196</v>
      </c>
      <c r="AY25" s="19">
        <v>128.078</v>
      </c>
      <c r="AZ25" s="19">
        <v>6.8073747380816547</v>
      </c>
      <c r="BA25" s="19">
        <v>339.99880000000002</v>
      </c>
      <c r="BB25" s="19">
        <v>320.96420686308966</v>
      </c>
      <c r="BC25" s="19">
        <v>1250.0003999999999</v>
      </c>
      <c r="BD25" s="19">
        <v>1305.0704125354177</v>
      </c>
      <c r="BE25" s="19">
        <v>2149.9996000000001</v>
      </c>
      <c r="BF25" s="19">
        <v>2091.8842095792852</v>
      </c>
      <c r="BG25" s="19">
        <v>0</v>
      </c>
      <c r="BH25" s="19">
        <v>0</v>
      </c>
      <c r="BI25" s="19">
        <v>100</v>
      </c>
      <c r="BJ25" s="19">
        <v>100</v>
      </c>
      <c r="BK25" s="19">
        <v>258.34379999999999</v>
      </c>
      <c r="BL25" s="19">
        <v>259.69489902989312</v>
      </c>
      <c r="BM25" s="19">
        <v>5000</v>
      </c>
      <c r="BN25" s="19">
        <v>5065.8241347509475</v>
      </c>
      <c r="BO25" s="19">
        <v>289.56549999999999</v>
      </c>
      <c r="BP25" s="19">
        <v>230.87348162690441</v>
      </c>
      <c r="BQ25" s="19">
        <v>685.39920000000006</v>
      </c>
      <c r="BR25" s="19">
        <v>683.94600800666353</v>
      </c>
      <c r="BS25" s="19">
        <v>0</v>
      </c>
      <c r="BT25" s="19">
        <v>0</v>
      </c>
      <c r="BU25" s="19">
        <v>155.9983</v>
      </c>
      <c r="BV25" s="19">
        <v>155.25883002706087</v>
      </c>
      <c r="BW25" s="19">
        <v>506.9221</v>
      </c>
      <c r="BX25" s="19">
        <v>512.37096334238277</v>
      </c>
      <c r="BY25" s="19">
        <v>234.1979</v>
      </c>
      <c r="BZ25" s="19">
        <v>240.43667679574426</v>
      </c>
      <c r="CA25" s="19">
        <v>34.197900000000004</v>
      </c>
      <c r="CB25" s="19">
        <v>35.196724432639712</v>
      </c>
      <c r="CC25" s="19">
        <v>234.49959999999999</v>
      </c>
      <c r="CD25" s="19">
        <v>238.38644415383885</v>
      </c>
      <c r="CE25" s="19">
        <v>78.494600000000005</v>
      </c>
      <c r="CF25" s="19">
        <v>82.119170089232583</v>
      </c>
      <c r="CG25" s="19">
        <v>19.9971</v>
      </c>
      <c r="CH25" s="19">
        <v>23.031037811490847</v>
      </c>
      <c r="CI25" s="19">
        <v>273.41750000000002</v>
      </c>
      <c r="CJ25" s="19">
        <v>255.3877580737576</v>
      </c>
      <c r="CK25" s="19">
        <v>300.39589999999998</v>
      </c>
      <c r="CL25" s="19">
        <v>299.6480520615163</v>
      </c>
      <c r="CM25" s="19">
        <v>186.595</v>
      </c>
      <c r="CN25" s="19">
        <v>184.30809977615516</v>
      </c>
      <c r="CO25" s="19">
        <v>9.0907999999999998</v>
      </c>
      <c r="CP25" s="19">
        <v>9.379137797821409</v>
      </c>
      <c r="CQ25" s="19">
        <v>218.6925</v>
      </c>
      <c r="CR25" s="19">
        <v>218.12026600376348</v>
      </c>
      <c r="CS25" s="19">
        <v>406.79380000000003</v>
      </c>
      <c r="CT25" s="19">
        <v>390.34071955957307</v>
      </c>
      <c r="CU25" s="19">
        <v>773.49080000000004</v>
      </c>
      <c r="CV25" s="19">
        <v>849.65637715158664</v>
      </c>
      <c r="CW25" s="19">
        <v>820</v>
      </c>
      <c r="CX25" s="19">
        <v>841.9290606052798</v>
      </c>
      <c r="CY25" s="19">
        <v>22523.036899999999</v>
      </c>
      <c r="CZ25" s="19">
        <v>22634.22704338736</v>
      </c>
      <c r="DA25" s="1"/>
      <c r="DB25" s="1"/>
      <c r="DC25" s="1"/>
    </row>
    <row r="26" spans="1:107" s="38" customFormat="1">
      <c r="A26" s="42">
        <v>18</v>
      </c>
      <c r="B26" s="35">
        <v>45885</v>
      </c>
      <c r="C26" s="34">
        <v>0</v>
      </c>
      <c r="D26" s="34">
        <v>0</v>
      </c>
      <c r="E26" s="34">
        <v>48.402500000000003</v>
      </c>
      <c r="F26" s="34">
        <v>49.189474105520745</v>
      </c>
      <c r="G26" s="34">
        <v>0</v>
      </c>
      <c r="H26" s="34">
        <v>0</v>
      </c>
      <c r="I26" s="34">
        <v>1325.5043000000001</v>
      </c>
      <c r="J26" s="34">
        <v>1304.2389871647981</v>
      </c>
      <c r="K26" s="34">
        <v>0.29749999999999999</v>
      </c>
      <c r="L26" s="34">
        <v>9.7876319772096954E-5</v>
      </c>
      <c r="M26" s="34">
        <v>39.879300000000001</v>
      </c>
      <c r="N26" s="34">
        <v>44.652593699687081</v>
      </c>
      <c r="O26" s="34">
        <v>63.0505</v>
      </c>
      <c r="P26" s="34">
        <v>53.956477609525166</v>
      </c>
      <c r="Q26" s="34">
        <v>119.0046</v>
      </c>
      <c r="R26" s="34">
        <v>93.32250445744738</v>
      </c>
      <c r="S26" s="34">
        <v>53.302500000000002</v>
      </c>
      <c r="T26" s="34">
        <v>57.198267103913686</v>
      </c>
      <c r="U26" s="34">
        <v>216.63499999999999</v>
      </c>
      <c r="V26" s="34">
        <v>211.90814051372169</v>
      </c>
      <c r="W26" s="34">
        <v>262.84620000000001</v>
      </c>
      <c r="X26" s="34">
        <v>257.72544488620889</v>
      </c>
      <c r="Y26" s="34">
        <v>1226.2509</v>
      </c>
      <c r="Z26" s="34">
        <v>1209.5032469282828</v>
      </c>
      <c r="AA26" s="34">
        <v>1037.0017</v>
      </c>
      <c r="AB26" s="34">
        <v>1023.8610501011216</v>
      </c>
      <c r="AC26" s="34">
        <v>277.4683</v>
      </c>
      <c r="AD26" s="34">
        <v>394.49628757612254</v>
      </c>
      <c r="AE26" s="34">
        <v>852.63750000000005</v>
      </c>
      <c r="AF26" s="34">
        <v>786.74312685594043</v>
      </c>
      <c r="AG26" s="34">
        <v>581.0104</v>
      </c>
      <c r="AH26" s="34">
        <v>546.00979218935174</v>
      </c>
      <c r="AI26" s="34">
        <v>194.38249999999999</v>
      </c>
      <c r="AJ26" s="34">
        <v>346.02157844451921</v>
      </c>
      <c r="AK26" s="34">
        <v>251.30880000000002</v>
      </c>
      <c r="AL26" s="34">
        <v>168.08054250664551</v>
      </c>
      <c r="AM26" s="34">
        <v>148.69999999999999</v>
      </c>
      <c r="AN26" s="34">
        <v>116.3960264894981</v>
      </c>
      <c r="AO26" s="34">
        <v>27.001300000000001</v>
      </c>
      <c r="AP26" s="34">
        <v>25.531122484828565</v>
      </c>
      <c r="AQ26" s="34">
        <v>20.097099999999998</v>
      </c>
      <c r="AR26" s="34">
        <v>15.576622749035652</v>
      </c>
      <c r="AS26" s="34">
        <v>290.33010000000002</v>
      </c>
      <c r="AT26" s="34">
        <v>288.13978797324415</v>
      </c>
      <c r="AU26" s="34">
        <v>354.9742</v>
      </c>
      <c r="AV26" s="34">
        <v>367.30923145267195</v>
      </c>
      <c r="AW26" s="34">
        <v>31.314599999999999</v>
      </c>
      <c r="AX26" s="34">
        <v>157.99712622686195</v>
      </c>
      <c r="AY26" s="34">
        <v>123.303</v>
      </c>
      <c r="AZ26" s="34">
        <v>0.57974173573077326</v>
      </c>
      <c r="BA26" s="34">
        <v>339.99880000000002</v>
      </c>
      <c r="BB26" s="34">
        <v>324.89976944778476</v>
      </c>
      <c r="BC26" s="34">
        <v>1300.0008</v>
      </c>
      <c r="BD26" s="34">
        <v>1325.8050890002967</v>
      </c>
      <c r="BE26" s="34">
        <v>2149.9997000000003</v>
      </c>
      <c r="BF26" s="34">
        <v>2137.3307759849631</v>
      </c>
      <c r="BG26" s="34">
        <v>0</v>
      </c>
      <c r="BH26" s="34">
        <v>0</v>
      </c>
      <c r="BI26" s="34">
        <v>100</v>
      </c>
      <c r="BJ26" s="34">
        <v>100</v>
      </c>
      <c r="BK26" s="34">
        <v>253.26330000000002</v>
      </c>
      <c r="BL26" s="34">
        <v>266.27727699231724</v>
      </c>
      <c r="BM26" s="34">
        <v>3000</v>
      </c>
      <c r="BN26" s="34">
        <v>3055.8960759906277</v>
      </c>
      <c r="BO26" s="34">
        <v>281.7817</v>
      </c>
      <c r="BP26" s="34">
        <v>224.79430957639227</v>
      </c>
      <c r="BQ26" s="34">
        <v>519.02960000000007</v>
      </c>
      <c r="BR26" s="34">
        <v>542.69550036205658</v>
      </c>
      <c r="BS26" s="34">
        <v>0</v>
      </c>
      <c r="BT26" s="34">
        <v>0</v>
      </c>
      <c r="BU26" s="34">
        <v>91.098299999999995</v>
      </c>
      <c r="BV26" s="34">
        <v>88.396764489280912</v>
      </c>
      <c r="BW26" s="34">
        <v>442.57790000000006</v>
      </c>
      <c r="BX26" s="34">
        <v>429.28745197432028</v>
      </c>
      <c r="BY26" s="34">
        <v>135.5992</v>
      </c>
      <c r="BZ26" s="34">
        <v>134.68577082320041</v>
      </c>
      <c r="CA26" s="34">
        <v>22.898800000000001</v>
      </c>
      <c r="CB26" s="34">
        <v>24.070482799409653</v>
      </c>
      <c r="CC26" s="34">
        <v>231.69829999999999</v>
      </c>
      <c r="CD26" s="34">
        <v>229.32672549772491</v>
      </c>
      <c r="CE26" s="34">
        <v>65.0946</v>
      </c>
      <c r="CF26" s="34">
        <v>66.916431021362044</v>
      </c>
      <c r="CG26" s="34">
        <v>40.796300000000002</v>
      </c>
      <c r="CH26" s="34">
        <v>34.711093633430906</v>
      </c>
      <c r="CI26" s="34">
        <v>262.11760000000004</v>
      </c>
      <c r="CJ26" s="34">
        <v>262.96279842676211</v>
      </c>
      <c r="CK26" s="34">
        <v>277.39959999999996</v>
      </c>
      <c r="CL26" s="34">
        <v>283.57611417284767</v>
      </c>
      <c r="CM26" s="34">
        <v>90.331199999999995</v>
      </c>
      <c r="CN26" s="34">
        <v>89.700268474932798</v>
      </c>
      <c r="CO26" s="34">
        <v>4.1763000000000003</v>
      </c>
      <c r="CP26" s="34">
        <v>4.4467971160612363</v>
      </c>
      <c r="CQ26" s="34">
        <v>205.9425</v>
      </c>
      <c r="CR26" s="34">
        <v>204.37051436056856</v>
      </c>
      <c r="CS26" s="34">
        <v>328.09500000000003</v>
      </c>
      <c r="CT26" s="34">
        <v>307.42952922401662</v>
      </c>
      <c r="CU26" s="34">
        <v>789.62090000000001</v>
      </c>
      <c r="CV26" s="34">
        <v>777.58697415504867</v>
      </c>
      <c r="CW26" s="34">
        <v>800.00009999999997</v>
      </c>
      <c r="CX26" s="34">
        <v>806.88623677989426</v>
      </c>
      <c r="CY26" s="19">
        <v>19276.223300000009</v>
      </c>
      <c r="CZ26" s="19">
        <v>19240.490021434296</v>
      </c>
    </row>
    <row r="27" spans="1:107">
      <c r="A27" s="41">
        <v>19</v>
      </c>
      <c r="B27" s="18">
        <v>45886</v>
      </c>
      <c r="C27" s="19">
        <v>0</v>
      </c>
      <c r="D27" s="19">
        <v>0</v>
      </c>
      <c r="E27" s="19">
        <v>46.751300000000001</v>
      </c>
      <c r="F27" s="19">
        <v>40.401395988153936</v>
      </c>
      <c r="G27" s="19">
        <v>0</v>
      </c>
      <c r="H27" s="19">
        <v>0</v>
      </c>
      <c r="I27" s="19">
        <v>1286.2962</v>
      </c>
      <c r="J27" s="19">
        <v>1287.5655195370757</v>
      </c>
      <c r="K27" s="19">
        <v>0.29749999999999999</v>
      </c>
      <c r="L27" s="19">
        <v>0</v>
      </c>
      <c r="M27" s="19">
        <v>52.196399999999997</v>
      </c>
      <c r="N27" s="19">
        <v>49.318608438397121</v>
      </c>
      <c r="O27" s="19">
        <v>49.021299999999997</v>
      </c>
      <c r="P27" s="19">
        <v>38.931725060887189</v>
      </c>
      <c r="Q27" s="19">
        <v>118.2546</v>
      </c>
      <c r="R27" s="19">
        <v>91.24563948395614</v>
      </c>
      <c r="S27" s="19">
        <v>51.001300000000001</v>
      </c>
      <c r="T27" s="19">
        <v>51.388791121290787</v>
      </c>
      <c r="U27" s="19">
        <v>180.74709999999999</v>
      </c>
      <c r="V27" s="19">
        <v>191.47631482868601</v>
      </c>
      <c r="W27" s="19">
        <v>246.55789999999999</v>
      </c>
      <c r="X27" s="19">
        <v>231.03383839855573</v>
      </c>
      <c r="Y27" s="19">
        <v>1220.5250000000001</v>
      </c>
      <c r="Z27" s="19">
        <v>1174.6519614041849</v>
      </c>
      <c r="AA27" s="19">
        <v>1045.3425</v>
      </c>
      <c r="AB27" s="19">
        <v>980.55493763514437</v>
      </c>
      <c r="AC27" s="19">
        <v>127.5</v>
      </c>
      <c r="AD27" s="19">
        <v>263.04747593967636</v>
      </c>
      <c r="AE27" s="19">
        <v>832.0729</v>
      </c>
      <c r="AF27" s="19">
        <v>728.13478813127767</v>
      </c>
      <c r="AG27" s="19">
        <v>559.50959999999998</v>
      </c>
      <c r="AH27" s="19">
        <v>506.10042635847088</v>
      </c>
      <c r="AI27" s="19">
        <v>175.0821</v>
      </c>
      <c r="AJ27" s="19">
        <v>345.5084762206518</v>
      </c>
      <c r="AK27" s="19">
        <v>172.71</v>
      </c>
      <c r="AL27" s="19">
        <v>68.930118211056794</v>
      </c>
      <c r="AM27" s="19">
        <v>75.466700000000003</v>
      </c>
      <c r="AN27" s="19">
        <v>73.772974978217761</v>
      </c>
      <c r="AO27" s="19">
        <v>26.916699999999999</v>
      </c>
      <c r="AP27" s="19">
        <v>13.327016499491892</v>
      </c>
      <c r="AQ27" s="19">
        <v>5.7020999999999997</v>
      </c>
      <c r="AR27" s="19">
        <v>1.8970957433880737</v>
      </c>
      <c r="AS27" s="19">
        <v>261.82420000000002</v>
      </c>
      <c r="AT27" s="19">
        <v>275.78263993639621</v>
      </c>
      <c r="AU27" s="19">
        <v>319.59500000000003</v>
      </c>
      <c r="AV27" s="19">
        <v>328.92273129674277</v>
      </c>
      <c r="AW27" s="19">
        <v>14.6646</v>
      </c>
      <c r="AX27" s="19">
        <v>146.55796684156172</v>
      </c>
      <c r="AY27" s="19">
        <v>120.9971</v>
      </c>
      <c r="AZ27" s="19">
        <v>0.3510793297088623</v>
      </c>
      <c r="BA27" s="19">
        <v>340</v>
      </c>
      <c r="BB27" s="19">
        <v>379.21414998303447</v>
      </c>
      <c r="BC27" s="19">
        <v>1250</v>
      </c>
      <c r="BD27" s="19">
        <v>1227.4007726197442</v>
      </c>
      <c r="BE27" s="19">
        <v>2150</v>
      </c>
      <c r="BF27" s="19">
        <v>2073.4301620020642</v>
      </c>
      <c r="BG27" s="19">
        <v>0</v>
      </c>
      <c r="BH27" s="19">
        <v>0</v>
      </c>
      <c r="BI27" s="19">
        <v>100</v>
      </c>
      <c r="BJ27" s="19">
        <v>100</v>
      </c>
      <c r="BK27" s="19">
        <v>228.4367</v>
      </c>
      <c r="BL27" s="19">
        <v>235.79212125918968</v>
      </c>
      <c r="BM27" s="19">
        <v>3000</v>
      </c>
      <c r="BN27" s="19">
        <v>3090.1028140474045</v>
      </c>
      <c r="BO27" s="19">
        <v>246.50130000000001</v>
      </c>
      <c r="BP27" s="19">
        <v>195.55965658199216</v>
      </c>
      <c r="BQ27" s="19">
        <v>441.17250000000001</v>
      </c>
      <c r="BR27" s="19">
        <v>355.2775685302459</v>
      </c>
      <c r="BS27" s="19">
        <v>0</v>
      </c>
      <c r="BT27" s="19">
        <v>0</v>
      </c>
      <c r="BU27" s="19">
        <v>50.894599999999997</v>
      </c>
      <c r="BV27" s="19">
        <v>52.673590221096731</v>
      </c>
      <c r="BW27" s="19">
        <v>379.46539999999993</v>
      </c>
      <c r="BX27" s="19">
        <v>372.04557645278572</v>
      </c>
      <c r="BY27" s="19">
        <v>62.195799999999998</v>
      </c>
      <c r="BZ27" s="19">
        <v>70.76773879617059</v>
      </c>
      <c r="CA27" s="19">
        <v>6.1954000000000002</v>
      </c>
      <c r="CB27" s="19">
        <v>6.0753191388631747</v>
      </c>
      <c r="CC27" s="19">
        <v>228.8946</v>
      </c>
      <c r="CD27" s="19">
        <v>236.36802421113254</v>
      </c>
      <c r="CE27" s="19">
        <v>51.095399999999998</v>
      </c>
      <c r="CF27" s="19">
        <v>50.624396258459861</v>
      </c>
      <c r="CG27" s="19">
        <v>13.995000000000001</v>
      </c>
      <c r="CH27" s="19">
        <v>13.116496545684369</v>
      </c>
      <c r="CI27" s="19">
        <v>258.51749999999998</v>
      </c>
      <c r="CJ27" s="19">
        <v>265.2578060855372</v>
      </c>
      <c r="CK27" s="19">
        <v>274.9855</v>
      </c>
      <c r="CL27" s="19">
        <v>280.43679625257278</v>
      </c>
      <c r="CM27" s="19">
        <v>54.430399999999999</v>
      </c>
      <c r="CN27" s="19">
        <v>50.998123862951807</v>
      </c>
      <c r="CO27" s="19">
        <v>2.4417</v>
      </c>
      <c r="CP27" s="19">
        <v>2.5578591266746105</v>
      </c>
      <c r="CQ27" s="19">
        <v>200.33250000000001</v>
      </c>
      <c r="CR27" s="19">
        <v>200.82999089677844</v>
      </c>
      <c r="CS27" s="19">
        <v>290.02999999999997</v>
      </c>
      <c r="CT27" s="19">
        <v>299.26336209474516</v>
      </c>
      <c r="CU27" s="19">
        <v>702.14459999999997</v>
      </c>
      <c r="CV27" s="19">
        <v>728.87590789267301</v>
      </c>
      <c r="CW27" s="19">
        <v>800</v>
      </c>
      <c r="CX27" s="19">
        <v>775.82489553760377</v>
      </c>
      <c r="CY27" s="19">
        <v>18120.760999999999</v>
      </c>
      <c r="CZ27" s="19">
        <v>17951.394649780377</v>
      </c>
      <c r="DA27" s="1"/>
      <c r="DB27" s="1"/>
      <c r="DC27" s="1"/>
    </row>
    <row r="28" spans="1:107" s="38" customFormat="1">
      <c r="A28" s="42">
        <v>20</v>
      </c>
      <c r="B28" s="35">
        <v>45887</v>
      </c>
      <c r="C28" s="34">
        <v>0</v>
      </c>
      <c r="D28" s="34">
        <v>0</v>
      </c>
      <c r="E28" s="34">
        <v>50.501300000000001</v>
      </c>
      <c r="F28" s="34">
        <v>50.210438296379415</v>
      </c>
      <c r="G28" s="34">
        <v>0</v>
      </c>
      <c r="H28" s="34">
        <v>0</v>
      </c>
      <c r="I28" s="34">
        <v>1337.0008</v>
      </c>
      <c r="J28" s="34">
        <v>1345.8968658908639</v>
      </c>
      <c r="K28" s="34">
        <v>0.29749999999999999</v>
      </c>
      <c r="L28" s="34">
        <v>1.779920979951332</v>
      </c>
      <c r="M28" s="34">
        <v>29.910000000000004</v>
      </c>
      <c r="N28" s="34">
        <v>35.309982079062991</v>
      </c>
      <c r="O28" s="34">
        <v>57.249200000000002</v>
      </c>
      <c r="P28" s="34">
        <v>51.871619644525325</v>
      </c>
      <c r="Q28" s="34">
        <v>191.84829999999999</v>
      </c>
      <c r="R28" s="34">
        <v>159.82013989048735</v>
      </c>
      <c r="S28" s="34">
        <v>41.6008</v>
      </c>
      <c r="T28" s="34">
        <v>39.300084105006299</v>
      </c>
      <c r="U28" s="34">
        <v>178.74799999999999</v>
      </c>
      <c r="V28" s="34">
        <v>155.80450981161181</v>
      </c>
      <c r="W28" s="34">
        <v>261.46119999999996</v>
      </c>
      <c r="X28" s="34">
        <v>254.45260546307492</v>
      </c>
      <c r="Y28" s="34">
        <v>1271.1992</v>
      </c>
      <c r="Z28" s="34">
        <v>1201.6090258158908</v>
      </c>
      <c r="AA28" s="34">
        <v>1197.9617000000001</v>
      </c>
      <c r="AB28" s="34">
        <v>1042.3097167594417</v>
      </c>
      <c r="AC28" s="34">
        <v>127.5</v>
      </c>
      <c r="AD28" s="34">
        <v>293.86243082475153</v>
      </c>
      <c r="AE28" s="34">
        <v>789.57050000000004</v>
      </c>
      <c r="AF28" s="34">
        <v>851.37521960848449</v>
      </c>
      <c r="AG28" s="34">
        <v>594.51130000000012</v>
      </c>
      <c r="AH28" s="34">
        <v>583.53974699440471</v>
      </c>
      <c r="AI28" s="34">
        <v>204.05419999999998</v>
      </c>
      <c r="AJ28" s="34">
        <v>330.72325911577445</v>
      </c>
      <c r="AK28" s="34">
        <v>221.40960000000001</v>
      </c>
      <c r="AL28" s="34">
        <v>221.32235376919934</v>
      </c>
      <c r="AM28" s="34">
        <v>196.24879999999999</v>
      </c>
      <c r="AN28" s="34">
        <v>166.7693683792574</v>
      </c>
      <c r="AO28" s="34">
        <v>42.0017</v>
      </c>
      <c r="AP28" s="34">
        <v>45.457801459802113</v>
      </c>
      <c r="AQ28" s="34">
        <v>16.036300000000001</v>
      </c>
      <c r="AR28" s="34">
        <v>19.587835766913241</v>
      </c>
      <c r="AS28" s="34">
        <v>294.37760000000003</v>
      </c>
      <c r="AT28" s="34">
        <v>309.41846933392281</v>
      </c>
      <c r="AU28" s="34">
        <v>413.23250000000002</v>
      </c>
      <c r="AV28" s="34">
        <v>449.23110365751012</v>
      </c>
      <c r="AW28" s="34">
        <v>28.706299999999999</v>
      </c>
      <c r="AX28" s="34">
        <v>156.84489305571128</v>
      </c>
      <c r="AY28" s="34">
        <v>124.7192</v>
      </c>
      <c r="AZ28" s="34">
        <v>5.047185688535782</v>
      </c>
      <c r="BA28" s="34">
        <v>141.66669999999999</v>
      </c>
      <c r="BB28" s="34">
        <v>144.70027718756054</v>
      </c>
      <c r="BC28" s="34">
        <v>1200.0001</v>
      </c>
      <c r="BD28" s="34">
        <v>1219.9718704368447</v>
      </c>
      <c r="BE28" s="34">
        <v>2200</v>
      </c>
      <c r="BF28" s="34">
        <v>2154.5607677235153</v>
      </c>
      <c r="BG28" s="34">
        <v>0</v>
      </c>
      <c r="BH28" s="34">
        <v>0</v>
      </c>
      <c r="BI28" s="34">
        <v>100</v>
      </c>
      <c r="BJ28" s="34">
        <v>100</v>
      </c>
      <c r="BK28" s="34">
        <v>221.69540000000001</v>
      </c>
      <c r="BL28" s="34">
        <v>231.8133562921351</v>
      </c>
      <c r="BM28" s="34">
        <v>2125</v>
      </c>
      <c r="BN28" s="34">
        <v>2199.3593531091037</v>
      </c>
      <c r="BO28" s="34">
        <v>302.99759999999998</v>
      </c>
      <c r="BP28" s="34">
        <v>244.42923629206757</v>
      </c>
      <c r="BQ28" s="34">
        <v>534.97079999999994</v>
      </c>
      <c r="BR28" s="34">
        <v>568.73035931761513</v>
      </c>
      <c r="BS28" s="34">
        <v>0</v>
      </c>
      <c r="BT28" s="34">
        <v>0</v>
      </c>
      <c r="BU28" s="34">
        <v>147.69999999999999</v>
      </c>
      <c r="BV28" s="34">
        <v>156.01520562645948</v>
      </c>
      <c r="BW28" s="34">
        <v>486.84839999999997</v>
      </c>
      <c r="BX28" s="34">
        <v>476.97880914677933</v>
      </c>
      <c r="BY28" s="34">
        <v>224.99790000000002</v>
      </c>
      <c r="BZ28" s="34">
        <v>228.12559483455379</v>
      </c>
      <c r="CA28" s="34">
        <v>32.498800000000003</v>
      </c>
      <c r="CB28" s="34">
        <v>32.985741422773188</v>
      </c>
      <c r="CC28" s="34">
        <v>231.09799999999998</v>
      </c>
      <c r="CD28" s="34">
        <v>245.27735234984533</v>
      </c>
      <c r="CE28" s="34">
        <v>72.495400000000004</v>
      </c>
      <c r="CF28" s="34">
        <v>74.727659260870524</v>
      </c>
      <c r="CG28" s="34">
        <v>27.7971</v>
      </c>
      <c r="CH28" s="34">
        <v>28.061509248561588</v>
      </c>
      <c r="CI28" s="34">
        <v>270.51580000000001</v>
      </c>
      <c r="CJ28" s="34">
        <v>276.5653904630343</v>
      </c>
      <c r="CK28" s="34">
        <v>277.0958</v>
      </c>
      <c r="CL28" s="34">
        <v>277.1160753370466</v>
      </c>
      <c r="CM28" s="34">
        <v>174.12790000000001</v>
      </c>
      <c r="CN28" s="34">
        <v>169.55141647355237</v>
      </c>
      <c r="CO28" s="34">
        <v>7.5475000000000003</v>
      </c>
      <c r="CP28" s="34">
        <v>7.2549243302918036</v>
      </c>
      <c r="CQ28" s="34">
        <v>218.46250000000001</v>
      </c>
      <c r="CR28" s="34">
        <v>216.87655426241986</v>
      </c>
      <c r="CS28" s="34">
        <v>367.72789999999998</v>
      </c>
      <c r="CT28" s="34">
        <v>357.21166768836747</v>
      </c>
      <c r="CU28" s="34">
        <v>700.63879999999995</v>
      </c>
      <c r="CV28" s="34">
        <v>789.37345099866684</v>
      </c>
      <c r="CW28" s="34">
        <v>750</v>
      </c>
      <c r="CX28" s="34">
        <v>738.43943113886178</v>
      </c>
      <c r="CY28" s="19">
        <v>18486.028400000003</v>
      </c>
      <c r="CZ28" s="19">
        <v>18709.670579331494</v>
      </c>
    </row>
    <row r="29" spans="1:107">
      <c r="A29" s="41">
        <v>21</v>
      </c>
      <c r="B29" s="18">
        <v>45888</v>
      </c>
      <c r="C29" s="19">
        <v>0</v>
      </c>
      <c r="D29" s="19">
        <v>0</v>
      </c>
      <c r="E29" s="19">
        <v>55.86</v>
      </c>
      <c r="F29" s="19">
        <v>51.160180025944328</v>
      </c>
      <c r="G29" s="19">
        <v>0</v>
      </c>
      <c r="H29" s="19">
        <v>0</v>
      </c>
      <c r="I29" s="19">
        <v>1328</v>
      </c>
      <c r="J29" s="19">
        <v>1329.5125236249603</v>
      </c>
      <c r="K29" s="19">
        <v>0.30909999999999999</v>
      </c>
      <c r="L29" s="19">
        <v>0.15101860403382869</v>
      </c>
      <c r="M29" s="19">
        <v>35.7667</v>
      </c>
      <c r="N29" s="19">
        <v>34.094389874650481</v>
      </c>
      <c r="O29" s="19">
        <v>75.117199999999997</v>
      </c>
      <c r="P29" s="19">
        <v>57.656727962192228</v>
      </c>
      <c r="Q29" s="19">
        <v>242.61869999999999</v>
      </c>
      <c r="R29" s="19">
        <v>255.48355496873259</v>
      </c>
      <c r="S29" s="19">
        <v>64.490899999999996</v>
      </c>
      <c r="T29" s="19">
        <v>58.944458472519798</v>
      </c>
      <c r="U29" s="19">
        <v>285.00920000000002</v>
      </c>
      <c r="V29" s="19">
        <v>243.41600009479339</v>
      </c>
      <c r="W29" s="19">
        <v>264.62880000000001</v>
      </c>
      <c r="X29" s="19">
        <v>261.86185895467395</v>
      </c>
      <c r="Y29" s="19">
        <v>1220.0171</v>
      </c>
      <c r="Z29" s="19">
        <v>1239.0204830125335</v>
      </c>
      <c r="AA29" s="19">
        <v>1227.5279</v>
      </c>
      <c r="AB29" s="19">
        <v>1066.3952181721074</v>
      </c>
      <c r="AC29" s="19">
        <v>265.00130000000001</v>
      </c>
      <c r="AD29" s="19">
        <v>425.94137396102246</v>
      </c>
      <c r="AE29" s="19">
        <v>835.26219999999989</v>
      </c>
      <c r="AF29" s="19">
        <v>876.65923079185256</v>
      </c>
      <c r="AG29" s="19">
        <v>614.51</v>
      </c>
      <c r="AH29" s="19">
        <v>592.80668335755934</v>
      </c>
      <c r="AI29" s="19">
        <v>195.4538</v>
      </c>
      <c r="AJ29" s="19">
        <v>323.97461220697051</v>
      </c>
      <c r="AK29" s="19">
        <v>231.6088</v>
      </c>
      <c r="AL29" s="19">
        <v>230.94362433894278</v>
      </c>
      <c r="AM29" s="19">
        <v>194.5941</v>
      </c>
      <c r="AN29" s="19">
        <v>181.09829594673275</v>
      </c>
      <c r="AO29" s="19">
        <v>41.998800000000003</v>
      </c>
      <c r="AP29" s="19">
        <v>47.495083303310508</v>
      </c>
      <c r="AQ29" s="19">
        <v>31.070399999999999</v>
      </c>
      <c r="AR29" s="19">
        <v>24.720736206858049</v>
      </c>
      <c r="AS29" s="19">
        <v>303.00380000000001</v>
      </c>
      <c r="AT29" s="19">
        <v>311.1413275347802</v>
      </c>
      <c r="AU29" s="19">
        <v>455.99630000000002</v>
      </c>
      <c r="AV29" s="19">
        <v>457.17455052692765</v>
      </c>
      <c r="AW29" s="19">
        <v>25.1571</v>
      </c>
      <c r="AX29" s="19">
        <v>156.69659225537467</v>
      </c>
      <c r="AY29" s="19">
        <v>126.44459999999999</v>
      </c>
      <c r="AZ29" s="19">
        <v>5.7948640748305875</v>
      </c>
      <c r="BA29" s="19">
        <v>0</v>
      </c>
      <c r="BB29" s="19">
        <v>0.15642780546412582</v>
      </c>
      <c r="BC29" s="19">
        <v>850</v>
      </c>
      <c r="BD29" s="19">
        <v>1214.4014608637206</v>
      </c>
      <c r="BE29" s="19">
        <v>2250.0005000000001</v>
      </c>
      <c r="BF29" s="19">
        <v>2212.2627507899738</v>
      </c>
      <c r="BG29" s="19">
        <v>0</v>
      </c>
      <c r="BH29" s="19">
        <v>25.281123550449959</v>
      </c>
      <c r="BI29" s="19">
        <v>100</v>
      </c>
      <c r="BJ29" s="19">
        <v>100</v>
      </c>
      <c r="BK29" s="19">
        <v>222.42250000000001</v>
      </c>
      <c r="BL29" s="19">
        <v>240.06692456223536</v>
      </c>
      <c r="BM29" s="19">
        <v>2000</v>
      </c>
      <c r="BN29" s="19">
        <v>2070.1989846759357</v>
      </c>
      <c r="BO29" s="19">
        <v>267.95799999999997</v>
      </c>
      <c r="BP29" s="19">
        <v>228.20558391508436</v>
      </c>
      <c r="BQ29" s="19">
        <v>540.00800000000004</v>
      </c>
      <c r="BR29" s="19">
        <v>615.42039367190853</v>
      </c>
      <c r="BS29" s="19">
        <v>0</v>
      </c>
      <c r="BT29" s="19">
        <v>0</v>
      </c>
      <c r="BU29" s="19">
        <v>157.1</v>
      </c>
      <c r="BV29" s="19">
        <v>161.57087729379026</v>
      </c>
      <c r="BW29" s="19">
        <v>466.59129999999999</v>
      </c>
      <c r="BX29" s="19">
        <v>481.58667470873485</v>
      </c>
      <c r="BY29" s="19">
        <v>230.9983</v>
      </c>
      <c r="BZ29" s="19">
        <v>233.57837875905318</v>
      </c>
      <c r="CA29" s="19">
        <v>33.498800000000003</v>
      </c>
      <c r="CB29" s="19">
        <v>33.988426225717262</v>
      </c>
      <c r="CC29" s="19">
        <v>231.9992</v>
      </c>
      <c r="CD29" s="19">
        <v>238.13017354830663</v>
      </c>
      <c r="CE29" s="19">
        <v>79.995400000000004</v>
      </c>
      <c r="CF29" s="19">
        <v>80.931294228146825</v>
      </c>
      <c r="CG29" s="19">
        <v>25.495799999999999</v>
      </c>
      <c r="CH29" s="19">
        <v>22.291542914959475</v>
      </c>
      <c r="CI29" s="19">
        <v>271.9162</v>
      </c>
      <c r="CJ29" s="19">
        <v>275.08560270575612</v>
      </c>
      <c r="CK29" s="19">
        <v>284.7955</v>
      </c>
      <c r="CL29" s="19">
        <v>290.18298102638994</v>
      </c>
      <c r="CM29" s="19">
        <v>190.6267</v>
      </c>
      <c r="CN29" s="19">
        <v>189.88581717974171</v>
      </c>
      <c r="CO29" s="19">
        <v>8.4821000000000009</v>
      </c>
      <c r="CP29" s="19">
        <v>8.222442474473139</v>
      </c>
      <c r="CQ29" s="19">
        <v>211.64580000000001</v>
      </c>
      <c r="CR29" s="19">
        <v>212.53838066671653</v>
      </c>
      <c r="CS29" s="19">
        <v>356.96460000000002</v>
      </c>
      <c r="CT29" s="19">
        <v>338.80639881654099</v>
      </c>
      <c r="CU29" s="19">
        <v>762.9896</v>
      </c>
      <c r="CV29" s="19">
        <v>791.77072591389367</v>
      </c>
      <c r="CW29" s="19">
        <v>550.00130000000001</v>
      </c>
      <c r="CX29" s="19">
        <v>749.64547473218647</v>
      </c>
      <c r="CY29" s="19">
        <v>18212.936400000002</v>
      </c>
      <c r="CZ29" s="19">
        <v>19046.352229301487</v>
      </c>
      <c r="DA29" s="1"/>
      <c r="DB29" s="1"/>
      <c r="DC29" s="1"/>
    </row>
    <row r="30" spans="1:107" s="38" customFormat="1">
      <c r="A30" s="42">
        <v>22</v>
      </c>
      <c r="B30" s="35">
        <v>45889</v>
      </c>
      <c r="C30" s="34">
        <v>0</v>
      </c>
      <c r="D30" s="34">
        <v>0</v>
      </c>
      <c r="E30" s="34">
        <v>61.602499999999999</v>
      </c>
      <c r="F30" s="34">
        <v>64.732253121191661</v>
      </c>
      <c r="G30" s="34">
        <v>0</v>
      </c>
      <c r="H30" s="34">
        <v>0</v>
      </c>
      <c r="I30" s="34">
        <v>396.99959999999999</v>
      </c>
      <c r="J30" s="34">
        <v>427.65657019660966</v>
      </c>
      <c r="K30" s="34">
        <v>0.30919999999999997</v>
      </c>
      <c r="L30" s="34">
        <v>3.9190740036929201E-4</v>
      </c>
      <c r="M30" s="34">
        <v>41.168300000000002</v>
      </c>
      <c r="N30" s="34">
        <v>42.580614231677991</v>
      </c>
      <c r="O30" s="34">
        <v>71.876300000000001</v>
      </c>
      <c r="P30" s="34">
        <v>55.495496067401312</v>
      </c>
      <c r="Q30" s="34">
        <v>162.19749999999999</v>
      </c>
      <c r="R30" s="34">
        <v>144.0382674427679</v>
      </c>
      <c r="S30" s="34">
        <v>56.490400000000001</v>
      </c>
      <c r="T30" s="34">
        <v>58.099577078325638</v>
      </c>
      <c r="U30" s="34">
        <v>259.4751</v>
      </c>
      <c r="V30" s="34">
        <v>240.96253878359224</v>
      </c>
      <c r="W30" s="34">
        <v>250.9213</v>
      </c>
      <c r="X30" s="34">
        <v>253.9392452650018</v>
      </c>
      <c r="Y30" s="34">
        <v>1252.2342000000001</v>
      </c>
      <c r="Z30" s="34">
        <v>1226.0107049510432</v>
      </c>
      <c r="AA30" s="34">
        <v>1212.4937000000002</v>
      </c>
      <c r="AB30" s="34">
        <v>1055.2320586687442</v>
      </c>
      <c r="AC30" s="34">
        <v>249.88</v>
      </c>
      <c r="AD30" s="34">
        <v>392.74417014619974</v>
      </c>
      <c r="AE30" s="34">
        <v>789.75760000000002</v>
      </c>
      <c r="AF30" s="34">
        <v>842.38041088698867</v>
      </c>
      <c r="AG30" s="34">
        <v>612.50920000000008</v>
      </c>
      <c r="AH30" s="34">
        <v>581.50945584170836</v>
      </c>
      <c r="AI30" s="34">
        <v>203.37880000000001</v>
      </c>
      <c r="AJ30" s="34">
        <v>325.99859421081004</v>
      </c>
      <c r="AK30" s="34">
        <v>235.9092</v>
      </c>
      <c r="AL30" s="34">
        <v>238.43828249282697</v>
      </c>
      <c r="AM30" s="34">
        <v>200.7475</v>
      </c>
      <c r="AN30" s="34">
        <v>185.50427464304428</v>
      </c>
      <c r="AO30" s="34">
        <v>45.998800000000003</v>
      </c>
      <c r="AP30" s="34">
        <v>46.114295950378661</v>
      </c>
      <c r="AQ30" s="34">
        <v>24.35</v>
      </c>
      <c r="AR30" s="34">
        <v>23.259289437220271</v>
      </c>
      <c r="AS30" s="34">
        <v>302.21629999999999</v>
      </c>
      <c r="AT30" s="34">
        <v>303.66997528482182</v>
      </c>
      <c r="AU30" s="34">
        <v>460.89330000000001</v>
      </c>
      <c r="AV30" s="34">
        <v>458.92239758969578</v>
      </c>
      <c r="AW30" s="34">
        <v>27.0121</v>
      </c>
      <c r="AX30" s="34">
        <v>154.79729007251828</v>
      </c>
      <c r="AY30" s="34">
        <v>126.88209999999999</v>
      </c>
      <c r="AZ30" s="34">
        <v>6.9530562008187236</v>
      </c>
      <c r="BA30" s="34">
        <v>0</v>
      </c>
      <c r="BB30" s="34">
        <v>1.1048529363391881</v>
      </c>
      <c r="BC30" s="34">
        <v>1149.9995999999999</v>
      </c>
      <c r="BD30" s="34">
        <v>1137.4017683524601</v>
      </c>
      <c r="BE30" s="34">
        <v>2199.9996000000001</v>
      </c>
      <c r="BF30" s="34">
        <v>2154.8681415903343</v>
      </c>
      <c r="BG30" s="34">
        <v>0</v>
      </c>
      <c r="BH30" s="34">
        <v>0</v>
      </c>
      <c r="BI30" s="34">
        <v>100</v>
      </c>
      <c r="BJ30" s="34">
        <v>100</v>
      </c>
      <c r="BK30" s="34">
        <v>240.7038</v>
      </c>
      <c r="BL30" s="34">
        <v>237.02608217605732</v>
      </c>
      <c r="BM30" s="34">
        <v>3000</v>
      </c>
      <c r="BN30" s="34">
        <v>3076.1717197003427</v>
      </c>
      <c r="BO30" s="34">
        <v>267.40289999999999</v>
      </c>
      <c r="BP30" s="34">
        <v>220.62197050204497</v>
      </c>
      <c r="BQ30" s="34">
        <v>650.0471</v>
      </c>
      <c r="BR30" s="34">
        <v>642.45191231321894</v>
      </c>
      <c r="BS30" s="34">
        <v>0</v>
      </c>
      <c r="BT30" s="34">
        <v>0</v>
      </c>
      <c r="BU30" s="34">
        <v>161.99790000000002</v>
      </c>
      <c r="BV30" s="34">
        <v>164.46840376268634</v>
      </c>
      <c r="BW30" s="34">
        <v>513.2242</v>
      </c>
      <c r="BX30" s="34">
        <v>506.75908455642764</v>
      </c>
      <c r="BY30" s="34">
        <v>228.00040000000001</v>
      </c>
      <c r="BZ30" s="34">
        <v>232.19459396728536</v>
      </c>
      <c r="CA30" s="34">
        <v>34.497100000000003</v>
      </c>
      <c r="CB30" s="34">
        <v>34.860701676435575</v>
      </c>
      <c r="CC30" s="34">
        <v>236.79799999999997</v>
      </c>
      <c r="CD30" s="34">
        <v>227.28848762427523</v>
      </c>
      <c r="CE30" s="34">
        <v>78.5946</v>
      </c>
      <c r="CF30" s="34">
        <v>78.782923431899235</v>
      </c>
      <c r="CG30" s="34">
        <v>27.996700000000001</v>
      </c>
      <c r="CH30" s="34">
        <v>27.911948307362955</v>
      </c>
      <c r="CI30" s="34">
        <v>271.41750000000002</v>
      </c>
      <c r="CJ30" s="34">
        <v>268.37102829159119</v>
      </c>
      <c r="CK30" s="34">
        <v>297.09379999999999</v>
      </c>
      <c r="CL30" s="34">
        <v>292.73950170578507</v>
      </c>
      <c r="CM30" s="34">
        <v>192.36539999999999</v>
      </c>
      <c r="CN30" s="34">
        <v>198.6254342139101</v>
      </c>
      <c r="CO30" s="34">
        <v>8.0084</v>
      </c>
      <c r="CP30" s="34">
        <v>8.4169349195391501</v>
      </c>
      <c r="CQ30" s="34">
        <v>210.41040000000001</v>
      </c>
      <c r="CR30" s="34">
        <v>193.7454165077059</v>
      </c>
      <c r="CS30" s="34">
        <v>333.87290000000002</v>
      </c>
      <c r="CT30" s="34">
        <v>340.15254730829531</v>
      </c>
      <c r="CU30" s="34">
        <v>816.78539999999998</v>
      </c>
      <c r="CV30" s="34">
        <v>858.66162145648377</v>
      </c>
      <c r="CW30" s="34">
        <v>749.99299999999994</v>
      </c>
      <c r="CX30" s="34">
        <v>769.242992024675</v>
      </c>
      <c r="CY30" s="19">
        <v>18814.511699999999</v>
      </c>
      <c r="CZ30" s="19">
        <v>18900.907277795945</v>
      </c>
    </row>
    <row r="31" spans="1:107">
      <c r="A31" s="41">
        <v>23</v>
      </c>
      <c r="B31" s="18">
        <v>45890</v>
      </c>
      <c r="C31" s="19">
        <v>0</v>
      </c>
      <c r="D31" s="19">
        <v>0</v>
      </c>
      <c r="E31" s="19">
        <v>55.407899999999998</v>
      </c>
      <c r="F31" s="19">
        <v>61.131058697670184</v>
      </c>
      <c r="G31" s="19">
        <v>0</v>
      </c>
      <c r="H31" s="19">
        <v>0</v>
      </c>
      <c r="I31" s="19">
        <v>397.16419999999999</v>
      </c>
      <c r="J31" s="19">
        <v>399.97734261046787</v>
      </c>
      <c r="K31" s="19">
        <v>0.29749999999999999</v>
      </c>
      <c r="L31" s="19">
        <v>0</v>
      </c>
      <c r="M31" s="19">
        <v>52.482100000000003</v>
      </c>
      <c r="N31" s="19">
        <v>43.335165808946442</v>
      </c>
      <c r="O31" s="19">
        <v>62.849599999999995</v>
      </c>
      <c r="P31" s="19">
        <v>56.996095321938171</v>
      </c>
      <c r="Q31" s="19">
        <v>122.2479</v>
      </c>
      <c r="R31" s="19">
        <v>120.28956833862171</v>
      </c>
      <c r="S31" s="19">
        <v>54.6004</v>
      </c>
      <c r="T31" s="19">
        <v>57.172391832659429</v>
      </c>
      <c r="U31" s="19">
        <v>248.25460000000001</v>
      </c>
      <c r="V31" s="19">
        <v>248.45849734408276</v>
      </c>
      <c r="W31" s="19">
        <v>275.29579999999999</v>
      </c>
      <c r="X31" s="19">
        <v>258.55357128064816</v>
      </c>
      <c r="Y31" s="19">
        <v>1265.2001</v>
      </c>
      <c r="Z31" s="19">
        <v>1215.945822655561</v>
      </c>
      <c r="AA31" s="19">
        <v>1215.1396</v>
      </c>
      <c r="AB31" s="19">
        <v>1047.6135031682734</v>
      </c>
      <c r="AC31" s="19">
        <v>229.00130000000001</v>
      </c>
      <c r="AD31" s="19">
        <v>398.31092084459726</v>
      </c>
      <c r="AE31" s="19">
        <v>809.29590000000007</v>
      </c>
      <c r="AF31" s="19">
        <v>835.3415480366441</v>
      </c>
      <c r="AG31" s="19">
        <v>616.51120000000003</v>
      </c>
      <c r="AH31" s="19">
        <v>589.61732216769417</v>
      </c>
      <c r="AI31" s="19">
        <v>216.79089999999999</v>
      </c>
      <c r="AJ31" s="19">
        <v>333.58679043923951</v>
      </c>
      <c r="AK31" s="19">
        <v>246.21</v>
      </c>
      <c r="AL31" s="19">
        <v>246.8604764349021</v>
      </c>
      <c r="AM31" s="19">
        <v>194.50209999999998</v>
      </c>
      <c r="AN31" s="19">
        <v>179.73526391045414</v>
      </c>
      <c r="AO31" s="19">
        <v>45</v>
      </c>
      <c r="AP31" s="19">
        <v>49.478225709012868</v>
      </c>
      <c r="AQ31" s="19">
        <v>25.199100000000001</v>
      </c>
      <c r="AR31" s="19">
        <v>21.827089270039693</v>
      </c>
      <c r="AS31" s="19">
        <v>298.40129999999999</v>
      </c>
      <c r="AT31" s="19">
        <v>293.49477501032845</v>
      </c>
      <c r="AU31" s="19">
        <v>424.24830000000003</v>
      </c>
      <c r="AV31" s="19">
        <v>427.78321210136278</v>
      </c>
      <c r="AW31" s="19">
        <v>31.372500000000002</v>
      </c>
      <c r="AX31" s="19">
        <v>155.64200185195617</v>
      </c>
      <c r="AY31" s="19">
        <v>125.60749999999999</v>
      </c>
      <c r="AZ31" s="19">
        <v>4.3604658323043273</v>
      </c>
      <c r="BA31" s="19">
        <v>0</v>
      </c>
      <c r="BB31" s="19">
        <v>0.96324118223763822</v>
      </c>
      <c r="BC31" s="19">
        <v>949.99800000000005</v>
      </c>
      <c r="BD31" s="19">
        <v>1161.618731736824</v>
      </c>
      <c r="BE31" s="19">
        <v>2200.0024999999996</v>
      </c>
      <c r="BF31" s="19">
        <v>2163.3842423521692</v>
      </c>
      <c r="BG31" s="19">
        <v>0</v>
      </c>
      <c r="BH31" s="19">
        <v>19.520582939672234</v>
      </c>
      <c r="BI31" s="19">
        <v>100</v>
      </c>
      <c r="BJ31" s="19">
        <v>100</v>
      </c>
      <c r="BK31" s="19">
        <v>260.97460000000001</v>
      </c>
      <c r="BL31" s="19">
        <v>242.13192063123174</v>
      </c>
      <c r="BM31" s="19">
        <v>3000</v>
      </c>
      <c r="BN31" s="19">
        <v>3046.467770770174</v>
      </c>
      <c r="BO31" s="19">
        <v>248.9547</v>
      </c>
      <c r="BP31" s="19">
        <v>219.38108586096266</v>
      </c>
      <c r="BQ31" s="19">
        <v>634.99130000000002</v>
      </c>
      <c r="BR31" s="19">
        <v>585.64384018960379</v>
      </c>
      <c r="BS31" s="19">
        <v>0</v>
      </c>
      <c r="BT31" s="19">
        <v>0</v>
      </c>
      <c r="BU31" s="19">
        <v>166.49790000000002</v>
      </c>
      <c r="BV31" s="19">
        <v>163.13242698234865</v>
      </c>
      <c r="BW31" s="19">
        <v>485.15260000000001</v>
      </c>
      <c r="BX31" s="19">
        <v>472.38089943753681</v>
      </c>
      <c r="BY31" s="19">
        <v>226.99790000000002</v>
      </c>
      <c r="BZ31" s="19">
        <v>224.71615660843835</v>
      </c>
      <c r="CA31" s="19">
        <v>35.497500000000002</v>
      </c>
      <c r="CB31" s="19">
        <v>34.865982011399382</v>
      </c>
      <c r="CC31" s="19">
        <v>231.09870000000001</v>
      </c>
      <c r="CD31" s="19">
        <v>228.42396528631744</v>
      </c>
      <c r="CE31" s="19">
        <v>81.497100000000003</v>
      </c>
      <c r="CF31" s="19">
        <v>79.339751734074312</v>
      </c>
      <c r="CG31" s="19">
        <v>21.897099999999998</v>
      </c>
      <c r="CH31" s="19">
        <v>26.432674563059706</v>
      </c>
      <c r="CI31" s="19">
        <v>254.12460000000002</v>
      </c>
      <c r="CJ31" s="19">
        <v>249.93294559521573</v>
      </c>
      <c r="CK31" s="19">
        <v>294.09749999999997</v>
      </c>
      <c r="CL31" s="19">
        <v>299.97419952330398</v>
      </c>
      <c r="CM31" s="19">
        <v>194.86250000000001</v>
      </c>
      <c r="CN31" s="19">
        <v>202.74972960694868</v>
      </c>
      <c r="CO31" s="19">
        <v>8.8550000000000004</v>
      </c>
      <c r="CP31" s="19">
        <v>8.727779655982026</v>
      </c>
      <c r="CQ31" s="19">
        <v>175.94670000000002</v>
      </c>
      <c r="CR31" s="19">
        <v>172.635791222813</v>
      </c>
      <c r="CS31" s="19">
        <v>342.6662</v>
      </c>
      <c r="CT31" s="19">
        <v>353.74548181220189</v>
      </c>
      <c r="CU31" s="19">
        <v>808.99039999999991</v>
      </c>
      <c r="CV31" s="19">
        <v>879.16132816262552</v>
      </c>
      <c r="CW31" s="19">
        <v>550.00130000000001</v>
      </c>
      <c r="CX31" s="19">
        <v>750.00124116073755</v>
      </c>
      <c r="CY31" s="19">
        <v>18284.183899999996</v>
      </c>
      <c r="CZ31" s="19">
        <v>18730.842877693285</v>
      </c>
      <c r="DA31" s="1"/>
      <c r="DB31" s="1"/>
      <c r="DC31" s="1"/>
    </row>
    <row r="32" spans="1:107" s="38" customFormat="1">
      <c r="A32" s="42">
        <v>24</v>
      </c>
      <c r="B32" s="35">
        <v>45891</v>
      </c>
      <c r="C32" s="34">
        <v>0</v>
      </c>
      <c r="D32" s="34">
        <v>0</v>
      </c>
      <c r="E32" s="34">
        <v>54.872100000000003</v>
      </c>
      <c r="F32" s="34">
        <v>64.921653209588641</v>
      </c>
      <c r="G32" s="34">
        <v>0</v>
      </c>
      <c r="H32" s="34">
        <v>0</v>
      </c>
      <c r="I32" s="34">
        <v>393.08249999999998</v>
      </c>
      <c r="J32" s="34">
        <v>376.70924014921485</v>
      </c>
      <c r="K32" s="34">
        <v>0.29749999999999999</v>
      </c>
      <c r="L32" s="34">
        <v>0</v>
      </c>
      <c r="M32" s="34">
        <v>46.082899999999995</v>
      </c>
      <c r="N32" s="34">
        <v>42.361601261953091</v>
      </c>
      <c r="O32" s="34">
        <v>64.889200000000002</v>
      </c>
      <c r="P32" s="34">
        <v>48.980638128405303</v>
      </c>
      <c r="Q32" s="34">
        <v>119.0046</v>
      </c>
      <c r="R32" s="34">
        <v>106.09572883128355</v>
      </c>
      <c r="S32" s="34">
        <v>57.601700000000001</v>
      </c>
      <c r="T32" s="34">
        <v>57.05150819741656</v>
      </c>
      <c r="U32" s="34">
        <v>256.11669999999998</v>
      </c>
      <c r="V32" s="34">
        <v>236.97787558201355</v>
      </c>
      <c r="W32" s="34">
        <v>262.21379999999999</v>
      </c>
      <c r="X32" s="34">
        <v>258.63994690497839</v>
      </c>
      <c r="Y32" s="34">
        <v>1245.7483999999999</v>
      </c>
      <c r="Z32" s="34">
        <v>1212.4505365222765</v>
      </c>
      <c r="AA32" s="34">
        <v>1200.4729</v>
      </c>
      <c r="AB32" s="34">
        <v>1050.230234619806</v>
      </c>
      <c r="AC32" s="34">
        <v>228.9008</v>
      </c>
      <c r="AD32" s="34">
        <v>396.49709474076565</v>
      </c>
      <c r="AE32" s="34">
        <v>813.61130000000003</v>
      </c>
      <c r="AF32" s="34">
        <v>849.02730132735678</v>
      </c>
      <c r="AG32" s="34">
        <v>626.51170000000002</v>
      </c>
      <c r="AH32" s="34">
        <v>584.66544911491621</v>
      </c>
      <c r="AI32" s="34">
        <v>217.91329999999999</v>
      </c>
      <c r="AJ32" s="34">
        <v>339.53404772949051</v>
      </c>
      <c r="AK32" s="34">
        <v>236.1096</v>
      </c>
      <c r="AL32" s="34">
        <v>233.06633422138688</v>
      </c>
      <c r="AM32" s="34">
        <v>185.98339999999999</v>
      </c>
      <c r="AN32" s="34">
        <v>171.84129133582249</v>
      </c>
      <c r="AO32" s="34">
        <v>46.998699999999999</v>
      </c>
      <c r="AP32" s="34">
        <v>43.422241874931757</v>
      </c>
      <c r="AQ32" s="34">
        <v>23.051300000000001</v>
      </c>
      <c r="AR32" s="34">
        <v>23.780151368637206</v>
      </c>
      <c r="AS32" s="34">
        <v>306.59050000000002</v>
      </c>
      <c r="AT32" s="34">
        <v>320.28846623142312</v>
      </c>
      <c r="AU32" s="34">
        <v>404.52910000000003</v>
      </c>
      <c r="AV32" s="34">
        <v>387.34914279404421</v>
      </c>
      <c r="AW32" s="34">
        <v>29.5488</v>
      </c>
      <c r="AX32" s="34">
        <v>153.48231364714647</v>
      </c>
      <c r="AY32" s="34">
        <v>127.80960000000002</v>
      </c>
      <c r="AZ32" s="34">
        <v>7.1644037738385187</v>
      </c>
      <c r="BA32" s="34">
        <v>229.99959999999999</v>
      </c>
      <c r="BB32" s="34">
        <v>237.48002123414827</v>
      </c>
      <c r="BC32" s="34">
        <v>1200.0003999999999</v>
      </c>
      <c r="BD32" s="34">
        <v>1109.3996525511284</v>
      </c>
      <c r="BE32" s="34">
        <v>2200</v>
      </c>
      <c r="BF32" s="34">
        <v>2138.4271479958315</v>
      </c>
      <c r="BG32" s="34">
        <v>0</v>
      </c>
      <c r="BH32" s="34">
        <v>0</v>
      </c>
      <c r="BI32" s="34">
        <v>100</v>
      </c>
      <c r="BJ32" s="34">
        <v>100</v>
      </c>
      <c r="BK32" s="34">
        <v>256.58499999999998</v>
      </c>
      <c r="BL32" s="34">
        <v>237.87290723686678</v>
      </c>
      <c r="BM32" s="34">
        <v>3000</v>
      </c>
      <c r="BN32" s="34">
        <v>3085.9796233351403</v>
      </c>
      <c r="BO32" s="34">
        <v>279.64049999999997</v>
      </c>
      <c r="BP32" s="34">
        <v>226.25638949939093</v>
      </c>
      <c r="BQ32" s="34">
        <v>602.02539999999999</v>
      </c>
      <c r="BR32" s="34">
        <v>626.56215753508661</v>
      </c>
      <c r="BS32" s="34">
        <v>0</v>
      </c>
      <c r="BT32" s="34">
        <v>0</v>
      </c>
      <c r="BU32" s="34">
        <v>151.69830000000002</v>
      </c>
      <c r="BV32" s="34">
        <v>156.78638379275378</v>
      </c>
      <c r="BW32" s="34">
        <v>530.1871000000001</v>
      </c>
      <c r="BX32" s="34">
        <v>536.73322024968024</v>
      </c>
      <c r="BY32" s="34">
        <v>221.99720000000002</v>
      </c>
      <c r="BZ32" s="34">
        <v>223.22803734870288</v>
      </c>
      <c r="CA32" s="34">
        <v>34.2988</v>
      </c>
      <c r="CB32" s="34">
        <v>34.79950830754418</v>
      </c>
      <c r="CC32" s="34">
        <v>236.50330000000002</v>
      </c>
      <c r="CD32" s="34">
        <v>232.37853078234383</v>
      </c>
      <c r="CE32" s="34">
        <v>77.795400000000001</v>
      </c>
      <c r="CF32" s="34">
        <v>78.156232079632659</v>
      </c>
      <c r="CG32" s="34">
        <v>25.9954</v>
      </c>
      <c r="CH32" s="34">
        <v>24.868897256645514</v>
      </c>
      <c r="CI32" s="34">
        <v>269.01670000000001</v>
      </c>
      <c r="CJ32" s="34">
        <v>268.69291363823544</v>
      </c>
      <c r="CK32" s="34">
        <v>306.29449999999997</v>
      </c>
      <c r="CL32" s="34">
        <v>316.54711458008921</v>
      </c>
      <c r="CM32" s="34">
        <v>170.0796</v>
      </c>
      <c r="CN32" s="34">
        <v>172.32890204617806</v>
      </c>
      <c r="CO32" s="34">
        <v>8.5320999999999998</v>
      </c>
      <c r="CP32" s="34">
        <v>8.5012049028020584</v>
      </c>
      <c r="CQ32" s="34">
        <v>169.24379999999999</v>
      </c>
      <c r="CR32" s="34">
        <v>166.14304159014409</v>
      </c>
      <c r="CS32" s="34">
        <v>341.41460000000001</v>
      </c>
      <c r="CT32" s="34">
        <v>329.16860956031542</v>
      </c>
      <c r="CU32" s="34">
        <v>816.42920000000004</v>
      </c>
      <c r="CV32" s="34">
        <v>905.16781890945276</v>
      </c>
      <c r="CW32" s="34">
        <v>750</v>
      </c>
      <c r="CX32" s="34">
        <v>749.51704413835989</v>
      </c>
      <c r="CY32" s="19">
        <v>18925.677299999999</v>
      </c>
      <c r="CZ32" s="19">
        <v>18929.532560137166</v>
      </c>
    </row>
    <row r="33" spans="1:107">
      <c r="A33" s="41">
        <v>25</v>
      </c>
      <c r="B33" s="18">
        <v>45892</v>
      </c>
      <c r="C33" s="19">
        <v>0</v>
      </c>
      <c r="D33" s="19">
        <v>0</v>
      </c>
      <c r="E33" s="19">
        <v>154.04090000000002</v>
      </c>
      <c r="F33" s="19">
        <v>85.124567039367847</v>
      </c>
      <c r="G33" s="19">
        <v>0</v>
      </c>
      <c r="H33" s="19">
        <v>0</v>
      </c>
      <c r="I33" s="19">
        <v>377.00080000000003</v>
      </c>
      <c r="J33" s="19">
        <v>374.47486614655929</v>
      </c>
      <c r="K33" s="19">
        <v>0.29749999999999999</v>
      </c>
      <c r="L33" s="19">
        <v>2.6264739118859522E-2</v>
      </c>
      <c r="M33" s="19">
        <v>46.581699999999998</v>
      </c>
      <c r="N33" s="19">
        <v>37.837512923842866</v>
      </c>
      <c r="O33" s="19">
        <v>53.178800000000003</v>
      </c>
      <c r="P33" s="19">
        <v>53.088434404864117</v>
      </c>
      <c r="Q33" s="19">
        <v>119.0046</v>
      </c>
      <c r="R33" s="19">
        <v>120.25232169412944</v>
      </c>
      <c r="S33" s="19">
        <v>50.301299999999998</v>
      </c>
      <c r="T33" s="19">
        <v>50.090642881746938</v>
      </c>
      <c r="U33" s="19">
        <v>223.40460000000002</v>
      </c>
      <c r="V33" s="19">
        <v>193.74522713539062</v>
      </c>
      <c r="W33" s="19">
        <v>250.19209999999998</v>
      </c>
      <c r="X33" s="19">
        <v>241.92840640757208</v>
      </c>
      <c r="Y33" s="19">
        <v>1211.0775000000001</v>
      </c>
      <c r="Z33" s="19">
        <v>1187.822975971457</v>
      </c>
      <c r="AA33" s="19">
        <v>1176.1321</v>
      </c>
      <c r="AB33" s="19">
        <v>1015.804341322795</v>
      </c>
      <c r="AC33" s="19">
        <v>213.99960000000002</v>
      </c>
      <c r="AD33" s="19">
        <v>365.33415522455135</v>
      </c>
      <c r="AE33" s="19">
        <v>756.94679999999994</v>
      </c>
      <c r="AF33" s="19">
        <v>752.85416176357944</v>
      </c>
      <c r="AG33" s="19">
        <v>576.0104</v>
      </c>
      <c r="AH33" s="19">
        <v>539.31173956352518</v>
      </c>
      <c r="AI33" s="19">
        <v>201.00130000000001</v>
      </c>
      <c r="AJ33" s="19">
        <v>312.59337579180021</v>
      </c>
      <c r="AK33" s="19">
        <v>172.71</v>
      </c>
      <c r="AL33" s="19">
        <v>153.80201783922595</v>
      </c>
      <c r="AM33" s="19">
        <v>134.11949999999999</v>
      </c>
      <c r="AN33" s="19">
        <v>107.02320558807034</v>
      </c>
      <c r="AO33" s="19">
        <v>25.000799999999998</v>
      </c>
      <c r="AP33" s="19">
        <v>24.59608440032417</v>
      </c>
      <c r="AQ33" s="19">
        <v>17.458300000000001</v>
      </c>
      <c r="AR33" s="19">
        <v>14.048895240141333</v>
      </c>
      <c r="AS33" s="19">
        <v>304.80259999999998</v>
      </c>
      <c r="AT33" s="19">
        <v>296.66197363430166</v>
      </c>
      <c r="AU33" s="19">
        <v>354.9742</v>
      </c>
      <c r="AV33" s="19">
        <v>308.05797068852195</v>
      </c>
      <c r="AW33" s="19">
        <v>22.824200000000001</v>
      </c>
      <c r="AX33" s="19">
        <v>144.7322078959516</v>
      </c>
      <c r="AY33" s="19">
        <v>128.16499999999999</v>
      </c>
      <c r="AZ33" s="19">
        <v>4.4587211379796328</v>
      </c>
      <c r="BA33" s="19">
        <v>359.99959999999999</v>
      </c>
      <c r="BB33" s="19">
        <v>379.91439408941767</v>
      </c>
      <c r="BC33" s="19">
        <v>1150.0025000000001</v>
      </c>
      <c r="BD33" s="19">
        <v>1156.3535812747025</v>
      </c>
      <c r="BE33" s="19">
        <v>2149.9996000000001</v>
      </c>
      <c r="BF33" s="19">
        <v>2114.1440043757229</v>
      </c>
      <c r="BG33" s="19">
        <v>0</v>
      </c>
      <c r="BH33" s="19">
        <v>0</v>
      </c>
      <c r="BI33" s="19">
        <v>100</v>
      </c>
      <c r="BJ33" s="19">
        <v>100</v>
      </c>
      <c r="BK33" s="19">
        <v>256.52379999999999</v>
      </c>
      <c r="BL33" s="19">
        <v>259.39750474094285</v>
      </c>
      <c r="BM33" s="19">
        <v>3000</v>
      </c>
      <c r="BN33" s="19">
        <v>3073.9841341440133</v>
      </c>
      <c r="BO33" s="19">
        <v>282.7937</v>
      </c>
      <c r="BP33" s="19">
        <v>214.42217533726378</v>
      </c>
      <c r="BQ33" s="19">
        <v>587.58040000000005</v>
      </c>
      <c r="BR33" s="19">
        <v>577.35693362578081</v>
      </c>
      <c r="BS33" s="19">
        <v>0</v>
      </c>
      <c r="BT33" s="19">
        <v>0</v>
      </c>
      <c r="BU33" s="19">
        <v>90.995399999999989</v>
      </c>
      <c r="BV33" s="19">
        <v>95.975506444275013</v>
      </c>
      <c r="BW33" s="19">
        <v>415.03419999999994</v>
      </c>
      <c r="BX33" s="19">
        <v>387.50035388013123</v>
      </c>
      <c r="BY33" s="19">
        <v>135.9958</v>
      </c>
      <c r="BZ33" s="19">
        <v>137.19674716589614</v>
      </c>
      <c r="CA33" s="19">
        <v>21.695399999999999</v>
      </c>
      <c r="CB33" s="19">
        <v>20.784734666572692</v>
      </c>
      <c r="CC33" s="19">
        <v>233.5958</v>
      </c>
      <c r="CD33" s="19">
        <v>240.29318568762426</v>
      </c>
      <c r="CE33" s="19">
        <v>63.995400000000004</v>
      </c>
      <c r="CF33" s="19">
        <v>63.94594535616806</v>
      </c>
      <c r="CG33" s="19">
        <v>21.9954</v>
      </c>
      <c r="CH33" s="19">
        <v>22.086063819488935</v>
      </c>
      <c r="CI33" s="19">
        <v>262.41509999999994</v>
      </c>
      <c r="CJ33" s="19">
        <v>256.32763682700681</v>
      </c>
      <c r="CK33" s="19">
        <v>287.29409999999996</v>
      </c>
      <c r="CL33" s="19">
        <v>291.02404497603209</v>
      </c>
      <c r="CM33" s="19">
        <v>88.665400000000005</v>
      </c>
      <c r="CN33" s="19">
        <v>88.5942471618079</v>
      </c>
      <c r="CO33" s="19">
        <v>4.6238000000000001</v>
      </c>
      <c r="CP33" s="19">
        <v>5.3801983792957513</v>
      </c>
      <c r="CQ33" s="19">
        <v>155.58499999999998</v>
      </c>
      <c r="CR33" s="19">
        <v>147.12929515458063</v>
      </c>
      <c r="CS33" s="19">
        <v>290.1379</v>
      </c>
      <c r="CT33" s="19">
        <v>248.73755015759264</v>
      </c>
      <c r="CU33" s="19">
        <v>837.43209999999999</v>
      </c>
      <c r="CV33" s="19">
        <v>856.21062573851248</v>
      </c>
      <c r="CW33" s="19">
        <v>749.99950000000001</v>
      </c>
      <c r="CX33" s="19">
        <v>759.95667966206474</v>
      </c>
      <c r="CY33" s="19">
        <v>18115.584499999997</v>
      </c>
      <c r="CZ33" s="19">
        <v>17880.385612099708</v>
      </c>
      <c r="DA33" s="1"/>
      <c r="DB33" s="1"/>
      <c r="DC33" s="1"/>
    </row>
    <row r="34" spans="1:107" s="38" customFormat="1">
      <c r="A34" s="42">
        <v>26</v>
      </c>
      <c r="B34" s="35">
        <v>45893</v>
      </c>
      <c r="C34" s="34">
        <v>0</v>
      </c>
      <c r="D34" s="34">
        <v>0</v>
      </c>
      <c r="E34" s="34">
        <v>201.49959999999999</v>
      </c>
      <c r="F34" s="34">
        <v>73.453416059153</v>
      </c>
      <c r="G34" s="34">
        <v>0</v>
      </c>
      <c r="H34" s="34">
        <v>0</v>
      </c>
      <c r="I34" s="34">
        <v>376.00040000000001</v>
      </c>
      <c r="J34" s="34">
        <v>372.12122833360485</v>
      </c>
      <c r="K34" s="34">
        <v>0.29749999999999999</v>
      </c>
      <c r="L34" s="34">
        <v>3.7088262323763978E-2</v>
      </c>
      <c r="M34" s="34">
        <v>35.1601</v>
      </c>
      <c r="N34" s="34">
        <v>31.081539794230249</v>
      </c>
      <c r="O34" s="34">
        <v>47.2913</v>
      </c>
      <c r="P34" s="34">
        <v>49.078573560005701</v>
      </c>
      <c r="Q34" s="34">
        <v>142.39879999999999</v>
      </c>
      <c r="R34" s="34">
        <v>148.56972098064293</v>
      </c>
      <c r="S34" s="34">
        <v>47.501300000000001</v>
      </c>
      <c r="T34" s="34">
        <v>52.576939298907973</v>
      </c>
      <c r="U34" s="34">
        <v>188.43170000000001</v>
      </c>
      <c r="V34" s="34">
        <v>194.28189632031953</v>
      </c>
      <c r="W34" s="34">
        <v>243.8425</v>
      </c>
      <c r="X34" s="34">
        <v>229.62338690723669</v>
      </c>
      <c r="Y34" s="34">
        <v>1214.0000000000002</v>
      </c>
      <c r="Z34" s="34">
        <v>1160.5241381743408</v>
      </c>
      <c r="AA34" s="34">
        <v>1201.4695999999999</v>
      </c>
      <c r="AB34" s="34">
        <v>1006.2085807909505</v>
      </c>
      <c r="AC34" s="34">
        <v>163.9975</v>
      </c>
      <c r="AD34" s="34">
        <v>288.47216847573435</v>
      </c>
      <c r="AE34" s="34">
        <v>622.94589999999994</v>
      </c>
      <c r="AF34" s="34">
        <v>684.70071340872596</v>
      </c>
      <c r="AG34" s="34">
        <v>507.11</v>
      </c>
      <c r="AH34" s="34">
        <v>502.58192211774002</v>
      </c>
      <c r="AI34" s="34">
        <v>170.80670000000001</v>
      </c>
      <c r="AJ34" s="34">
        <v>297.05189029305768</v>
      </c>
      <c r="AK34" s="34">
        <v>172.71</v>
      </c>
      <c r="AL34" s="34">
        <v>81.891631156453357</v>
      </c>
      <c r="AM34" s="34">
        <v>70.240799999999993</v>
      </c>
      <c r="AN34" s="34">
        <v>59.04980341765021</v>
      </c>
      <c r="AO34" s="34">
        <v>9.9992000000000001</v>
      </c>
      <c r="AP34" s="34">
        <v>12.238394786535125</v>
      </c>
      <c r="AQ34" s="34">
        <v>2.125</v>
      </c>
      <c r="AR34" s="34">
        <v>0.43622869859693714</v>
      </c>
      <c r="AS34" s="34">
        <v>265.62459999999999</v>
      </c>
      <c r="AT34" s="34">
        <v>273.4202575404509</v>
      </c>
      <c r="AU34" s="34">
        <v>302.7629</v>
      </c>
      <c r="AV34" s="34">
        <v>231.5486070398193</v>
      </c>
      <c r="AW34" s="34">
        <v>17.2896</v>
      </c>
      <c r="AX34" s="34">
        <v>144.45121082604851</v>
      </c>
      <c r="AY34" s="34">
        <v>120.9971</v>
      </c>
      <c r="AZ34" s="34">
        <v>0</v>
      </c>
      <c r="BA34" s="34">
        <v>370.00130000000001</v>
      </c>
      <c r="BB34" s="34">
        <v>395.80524336125245</v>
      </c>
      <c r="BC34" s="34">
        <v>1300.0008</v>
      </c>
      <c r="BD34" s="34">
        <v>1340.4321734127111</v>
      </c>
      <c r="BE34" s="34">
        <v>2200.0001000000002</v>
      </c>
      <c r="BF34" s="34">
        <v>2166.3462929873344</v>
      </c>
      <c r="BG34" s="34">
        <v>0</v>
      </c>
      <c r="BH34" s="34">
        <v>0</v>
      </c>
      <c r="BI34" s="34">
        <v>100</v>
      </c>
      <c r="BJ34" s="34">
        <v>100</v>
      </c>
      <c r="BK34" s="34">
        <v>245.97120000000001</v>
      </c>
      <c r="BL34" s="34">
        <v>252.26466260858379</v>
      </c>
      <c r="BM34" s="34">
        <v>2125</v>
      </c>
      <c r="BN34" s="34">
        <v>2200.7209776940913</v>
      </c>
      <c r="BO34" s="34">
        <v>241.14789999999999</v>
      </c>
      <c r="BP34" s="34">
        <v>194.48723727372601</v>
      </c>
      <c r="BQ34" s="34">
        <v>552.39210000000003</v>
      </c>
      <c r="BR34" s="34">
        <v>550.77889629450317</v>
      </c>
      <c r="BS34" s="34">
        <v>0</v>
      </c>
      <c r="BT34" s="34">
        <v>0</v>
      </c>
      <c r="BU34" s="34">
        <v>51.995399999999997</v>
      </c>
      <c r="BV34" s="34">
        <v>59.123071335859493</v>
      </c>
      <c r="BW34" s="34">
        <v>355.55459999999999</v>
      </c>
      <c r="BX34" s="34">
        <v>307.41037795674083</v>
      </c>
      <c r="BY34" s="34">
        <v>79.197100000000006</v>
      </c>
      <c r="BZ34" s="34">
        <v>79.228902097113405</v>
      </c>
      <c r="CA34" s="34">
        <v>6.5953999999999997</v>
      </c>
      <c r="CB34" s="34">
        <v>8.1306426093767872</v>
      </c>
      <c r="CC34" s="34">
        <v>228.39580000000001</v>
      </c>
      <c r="CD34" s="34">
        <v>242.22603569619886</v>
      </c>
      <c r="CE34" s="34">
        <v>50.197099999999999</v>
      </c>
      <c r="CF34" s="34">
        <v>55.714370734213681</v>
      </c>
      <c r="CG34" s="34">
        <v>17.996700000000001</v>
      </c>
      <c r="CH34" s="34">
        <v>15.98288252812255</v>
      </c>
      <c r="CI34" s="34">
        <v>253.91499999999999</v>
      </c>
      <c r="CJ34" s="34">
        <v>250.96655292174754</v>
      </c>
      <c r="CK34" s="34">
        <v>258.99630000000002</v>
      </c>
      <c r="CL34" s="34">
        <v>267.99346847807465</v>
      </c>
      <c r="CM34" s="34">
        <v>53.199199999999998</v>
      </c>
      <c r="CN34" s="34">
        <v>48.661774262570553</v>
      </c>
      <c r="CO34" s="34">
        <v>2.6663000000000001</v>
      </c>
      <c r="CP34" s="34">
        <v>3.1431378579787528</v>
      </c>
      <c r="CQ34" s="34">
        <v>147.3792</v>
      </c>
      <c r="CR34" s="34">
        <v>136.27740462561181</v>
      </c>
      <c r="CS34" s="34">
        <v>257.6429</v>
      </c>
      <c r="CT34" s="34">
        <v>251.22205005771917</v>
      </c>
      <c r="CU34" s="34">
        <v>742.96879999999999</v>
      </c>
      <c r="CV34" s="34">
        <v>776.00073108329684</v>
      </c>
      <c r="CW34" s="34">
        <v>800</v>
      </c>
      <c r="CX34" s="34">
        <v>807.95008953766478</v>
      </c>
      <c r="CY34" s="19">
        <v>16565.715299999996</v>
      </c>
      <c r="CZ34" s="19">
        <v>16404.266311657022</v>
      </c>
    </row>
    <row r="35" spans="1:107">
      <c r="A35" s="41">
        <v>27</v>
      </c>
      <c r="B35" s="18">
        <v>45894</v>
      </c>
      <c r="C35" s="19">
        <v>0</v>
      </c>
      <c r="D35" s="19">
        <v>0</v>
      </c>
      <c r="E35" s="19">
        <v>53.598799999999997</v>
      </c>
      <c r="F35" s="19">
        <v>56.800769976467052</v>
      </c>
      <c r="G35" s="19">
        <v>0</v>
      </c>
      <c r="H35" s="19">
        <v>0</v>
      </c>
      <c r="I35" s="19">
        <v>455.99879999999996</v>
      </c>
      <c r="J35" s="19">
        <v>632.04183592063077</v>
      </c>
      <c r="K35" s="19">
        <v>0.29749999999999999</v>
      </c>
      <c r="L35" s="19">
        <v>0</v>
      </c>
      <c r="M35" s="19">
        <v>43.4726</v>
      </c>
      <c r="N35" s="19">
        <v>45.656843612272624</v>
      </c>
      <c r="O35" s="19">
        <v>71.241399999999999</v>
      </c>
      <c r="P35" s="19">
        <v>74.578267854003911</v>
      </c>
      <c r="Q35" s="19">
        <v>223.49669999999998</v>
      </c>
      <c r="R35" s="19">
        <v>238.96902285520639</v>
      </c>
      <c r="S35" s="19">
        <v>46.101300000000002</v>
      </c>
      <c r="T35" s="19">
        <v>42.302907184054853</v>
      </c>
      <c r="U35" s="19">
        <v>178.7551</v>
      </c>
      <c r="V35" s="19">
        <v>152.69578492988308</v>
      </c>
      <c r="W35" s="19">
        <v>254.11789999999999</v>
      </c>
      <c r="X35" s="19">
        <v>259.09146672101917</v>
      </c>
      <c r="Y35" s="19">
        <v>1247.4346</v>
      </c>
      <c r="Z35" s="19">
        <v>1176.8302241807376</v>
      </c>
      <c r="AA35" s="19">
        <v>1172.3787999999997</v>
      </c>
      <c r="AB35" s="19">
        <v>997.64655474952281</v>
      </c>
      <c r="AC35" s="19">
        <v>162.13749999999999</v>
      </c>
      <c r="AD35" s="19">
        <v>295.29882618921533</v>
      </c>
      <c r="AE35" s="19">
        <v>758.60950000000003</v>
      </c>
      <c r="AF35" s="19">
        <v>818.37260174532958</v>
      </c>
      <c r="AG35" s="19">
        <v>594.50960000000009</v>
      </c>
      <c r="AH35" s="19">
        <v>553.02777548196309</v>
      </c>
      <c r="AI35" s="19">
        <v>224.1962</v>
      </c>
      <c r="AJ35" s="19">
        <v>349.08427352193019</v>
      </c>
      <c r="AK35" s="19">
        <v>225.40880000000001</v>
      </c>
      <c r="AL35" s="19">
        <v>202.60067705428148</v>
      </c>
      <c r="AM35" s="19">
        <v>184.595</v>
      </c>
      <c r="AN35" s="19">
        <v>159.74432549905464</v>
      </c>
      <c r="AO35" s="19">
        <v>38.999600000000001</v>
      </c>
      <c r="AP35" s="19">
        <v>36.195326149713665</v>
      </c>
      <c r="AQ35" s="19">
        <v>23.067999999999998</v>
      </c>
      <c r="AR35" s="19">
        <v>21.556293025134003</v>
      </c>
      <c r="AS35" s="19">
        <v>276.6705</v>
      </c>
      <c r="AT35" s="19">
        <v>287.12623042745031</v>
      </c>
      <c r="AU35" s="19">
        <v>376.18500000000006</v>
      </c>
      <c r="AV35" s="19">
        <v>385.73754117688406</v>
      </c>
      <c r="AW35" s="19">
        <v>28.257099999999998</v>
      </c>
      <c r="AX35" s="19">
        <v>150.27811589773347</v>
      </c>
      <c r="AY35" s="19">
        <v>125.69329999999999</v>
      </c>
      <c r="AZ35" s="19">
        <v>3.4591053246514094</v>
      </c>
      <c r="BA35" s="19">
        <v>370</v>
      </c>
      <c r="BB35" s="19">
        <v>362.6346034905896</v>
      </c>
      <c r="BC35" s="19">
        <v>1200.0021000000002</v>
      </c>
      <c r="BD35" s="19">
        <v>1289.916404347317</v>
      </c>
      <c r="BE35" s="19">
        <v>2149.9991</v>
      </c>
      <c r="BF35" s="19">
        <v>2206.1684980386799</v>
      </c>
      <c r="BG35" s="19">
        <v>0</v>
      </c>
      <c r="BH35" s="19">
        <v>0</v>
      </c>
      <c r="BI35" s="19">
        <v>100</v>
      </c>
      <c r="BJ35" s="19">
        <v>100</v>
      </c>
      <c r="BK35" s="19">
        <v>205.4179</v>
      </c>
      <c r="BL35" s="19">
        <v>214.51814809531635</v>
      </c>
      <c r="BM35" s="19">
        <v>4299.9992000000002</v>
      </c>
      <c r="BN35" s="19">
        <v>4390.9511301471148</v>
      </c>
      <c r="BO35" s="19">
        <v>258.97040000000004</v>
      </c>
      <c r="BP35" s="19">
        <v>207.75797668549066</v>
      </c>
      <c r="BQ35" s="19">
        <v>790.83210000000008</v>
      </c>
      <c r="BR35" s="19">
        <v>792.03356830709515</v>
      </c>
      <c r="BS35" s="19">
        <v>0</v>
      </c>
      <c r="BT35" s="19">
        <v>0</v>
      </c>
      <c r="BU35" s="19">
        <v>162.99959999999999</v>
      </c>
      <c r="BV35" s="19">
        <v>168.1884318875849</v>
      </c>
      <c r="BW35" s="19">
        <v>508.74799999999999</v>
      </c>
      <c r="BX35" s="19">
        <v>504.8742182058586</v>
      </c>
      <c r="BY35" s="19">
        <v>224.99790000000002</v>
      </c>
      <c r="BZ35" s="19">
        <v>227.01325490931777</v>
      </c>
      <c r="CA35" s="19">
        <v>33.897500000000001</v>
      </c>
      <c r="CB35" s="19">
        <v>35.848451855855387</v>
      </c>
      <c r="CC35" s="19">
        <v>236.59960000000001</v>
      </c>
      <c r="CD35" s="19">
        <v>238.35805613393254</v>
      </c>
      <c r="CE35" s="19">
        <v>74.395399999999995</v>
      </c>
      <c r="CF35" s="19">
        <v>80.472170808037774</v>
      </c>
      <c r="CG35" s="19">
        <v>22.995000000000001</v>
      </c>
      <c r="CH35" s="19">
        <v>21.007246332714235</v>
      </c>
      <c r="CI35" s="19">
        <v>266.41550000000001</v>
      </c>
      <c r="CJ35" s="19">
        <v>268.13576740701927</v>
      </c>
      <c r="CK35" s="19">
        <v>287.7971</v>
      </c>
      <c r="CL35" s="19">
        <v>300.74912948114905</v>
      </c>
      <c r="CM35" s="19">
        <v>171.11259999999999</v>
      </c>
      <c r="CN35" s="19">
        <v>173.46534597885017</v>
      </c>
      <c r="CO35" s="19">
        <v>7.8471000000000002</v>
      </c>
      <c r="CP35" s="19">
        <v>8.3785498428925553</v>
      </c>
      <c r="CQ35" s="19">
        <v>162.4742</v>
      </c>
      <c r="CR35" s="19">
        <v>163.17931220586334</v>
      </c>
      <c r="CS35" s="19">
        <v>322.69670000000002</v>
      </c>
      <c r="CT35" s="19">
        <v>341.30793230604564</v>
      </c>
      <c r="CU35" s="19">
        <v>880.08500000000004</v>
      </c>
      <c r="CV35" s="19">
        <v>863.05248076794646</v>
      </c>
      <c r="CW35" s="19">
        <v>749.99959999999999</v>
      </c>
      <c r="CX35" s="19">
        <v>801.50150853117714</v>
      </c>
      <c r="CY35" s="19">
        <v>20253.505199999996</v>
      </c>
      <c r="CZ35" s="19">
        <v>20698.606955242991</v>
      </c>
      <c r="DA35" s="1"/>
      <c r="DB35" s="1"/>
      <c r="DC35" s="1"/>
    </row>
    <row r="36" spans="1:107" s="38" customFormat="1">
      <c r="A36" s="42">
        <v>28</v>
      </c>
      <c r="B36" s="35">
        <v>45895</v>
      </c>
      <c r="C36" s="34">
        <v>0</v>
      </c>
      <c r="D36" s="34">
        <v>0</v>
      </c>
      <c r="E36" s="34">
        <v>48.12</v>
      </c>
      <c r="F36" s="34">
        <v>58.420803245837199</v>
      </c>
      <c r="G36" s="34">
        <v>0</v>
      </c>
      <c r="H36" s="34">
        <v>0</v>
      </c>
      <c r="I36" s="34">
        <v>1304</v>
      </c>
      <c r="J36" s="34">
        <v>1336.0846210619491</v>
      </c>
      <c r="K36" s="34">
        <v>0.29749999999999999</v>
      </c>
      <c r="L36" s="34">
        <v>0.37065901699737169</v>
      </c>
      <c r="M36" s="34">
        <v>39.3309</v>
      </c>
      <c r="N36" s="34">
        <v>38.678725175813454</v>
      </c>
      <c r="O36" s="34">
        <v>75.3292</v>
      </c>
      <c r="P36" s="34">
        <v>83.677475919034109</v>
      </c>
      <c r="Q36" s="34">
        <v>165.29750000000001</v>
      </c>
      <c r="R36" s="34">
        <v>199.23809812826215</v>
      </c>
      <c r="S36" s="34">
        <v>63.102499999999999</v>
      </c>
      <c r="T36" s="34">
        <v>57.392447476057633</v>
      </c>
      <c r="U36" s="34">
        <v>234.6763</v>
      </c>
      <c r="V36" s="34">
        <v>236.4823209121376</v>
      </c>
      <c r="W36" s="34">
        <v>265.08370000000002</v>
      </c>
      <c r="X36" s="34">
        <v>276.00392529347948</v>
      </c>
      <c r="Y36" s="34">
        <v>1275.8417000000002</v>
      </c>
      <c r="Z36" s="34">
        <v>1215.5673044194016</v>
      </c>
      <c r="AA36" s="34">
        <v>1273.3138000000001</v>
      </c>
      <c r="AB36" s="34">
        <v>1002.167012120123</v>
      </c>
      <c r="AC36" s="34">
        <v>151.80500000000001</v>
      </c>
      <c r="AD36" s="34">
        <v>451.04458661784878</v>
      </c>
      <c r="AE36" s="34">
        <v>814.0213</v>
      </c>
      <c r="AF36" s="34">
        <v>895.37864468989869</v>
      </c>
      <c r="AG36" s="34">
        <v>629.50960000000009</v>
      </c>
      <c r="AH36" s="34">
        <v>581.16888932949462</v>
      </c>
      <c r="AI36" s="34">
        <v>221.88749999999999</v>
      </c>
      <c r="AJ36" s="34">
        <v>352.29410453475117</v>
      </c>
      <c r="AK36" s="34">
        <v>202.81040000000002</v>
      </c>
      <c r="AL36" s="34">
        <v>246.30924976259431</v>
      </c>
      <c r="AM36" s="34">
        <v>180.9513</v>
      </c>
      <c r="AN36" s="34">
        <v>167.04161971342208</v>
      </c>
      <c r="AO36" s="34">
        <v>45.002899999999997</v>
      </c>
      <c r="AP36" s="34">
        <v>42.877893647982333</v>
      </c>
      <c r="AQ36" s="34">
        <v>25.067900000000002</v>
      </c>
      <c r="AR36" s="34">
        <v>24.842683506505075</v>
      </c>
      <c r="AS36" s="34">
        <v>306.4425</v>
      </c>
      <c r="AT36" s="34">
        <v>320.06722961143902</v>
      </c>
      <c r="AU36" s="34">
        <v>423.17790000000002</v>
      </c>
      <c r="AV36" s="34">
        <v>436.83433560275392</v>
      </c>
      <c r="AW36" s="34">
        <v>28.843699999999998</v>
      </c>
      <c r="AX36" s="34">
        <v>154.92395192248688</v>
      </c>
      <c r="AY36" s="34">
        <v>128.06630000000001</v>
      </c>
      <c r="AZ36" s="34">
        <v>7.4666644004898473</v>
      </c>
      <c r="BA36" s="34">
        <v>369.99829999999997</v>
      </c>
      <c r="BB36" s="34">
        <v>367.77103619067401</v>
      </c>
      <c r="BC36" s="34">
        <v>1350.0011999999999</v>
      </c>
      <c r="BD36" s="34">
        <v>1353.3101397374128</v>
      </c>
      <c r="BE36" s="34">
        <v>2250.0009</v>
      </c>
      <c r="BF36" s="34">
        <v>2251.9174248775116</v>
      </c>
      <c r="BG36" s="34">
        <v>0</v>
      </c>
      <c r="BH36" s="34">
        <v>0</v>
      </c>
      <c r="BI36" s="34">
        <v>100</v>
      </c>
      <c r="BJ36" s="34">
        <v>100</v>
      </c>
      <c r="BK36" s="34">
        <v>225.03829999999999</v>
      </c>
      <c r="BL36" s="34">
        <v>231.3856828846379</v>
      </c>
      <c r="BM36" s="34">
        <v>3000</v>
      </c>
      <c r="BN36" s="34">
        <v>3012.8370076718575</v>
      </c>
      <c r="BO36" s="34">
        <v>271.84450000000004</v>
      </c>
      <c r="BP36" s="34">
        <v>225.35650016584822</v>
      </c>
      <c r="BQ36" s="34">
        <v>838.46589999999992</v>
      </c>
      <c r="BR36" s="34">
        <v>849.29046163764315</v>
      </c>
      <c r="BS36" s="34">
        <v>0</v>
      </c>
      <c r="BT36" s="34">
        <v>0</v>
      </c>
      <c r="BU36" s="34">
        <v>162.9</v>
      </c>
      <c r="BV36" s="34">
        <v>165.31865961503212</v>
      </c>
      <c r="BW36" s="34">
        <v>502.88460000000003</v>
      </c>
      <c r="BX36" s="34">
        <v>486.12331046398123</v>
      </c>
      <c r="BY36" s="34">
        <v>234.59879999999998</v>
      </c>
      <c r="BZ36" s="34">
        <v>239.75533517760448</v>
      </c>
      <c r="CA36" s="34">
        <v>35.197900000000004</v>
      </c>
      <c r="CB36" s="34">
        <v>35.908326937147557</v>
      </c>
      <c r="CC36" s="34">
        <v>216.49709999999999</v>
      </c>
      <c r="CD36" s="34">
        <v>201.61925918590435</v>
      </c>
      <c r="CE36" s="34">
        <v>76.595399999999998</v>
      </c>
      <c r="CF36" s="34">
        <v>76.884420210411832</v>
      </c>
      <c r="CG36" s="34">
        <v>24.8963</v>
      </c>
      <c r="CH36" s="34">
        <v>25.376945244941318</v>
      </c>
      <c r="CI36" s="34">
        <v>257.49540000000002</v>
      </c>
      <c r="CJ36" s="34">
        <v>256.57726631521979</v>
      </c>
      <c r="CK36" s="34">
        <v>315.39339999999999</v>
      </c>
      <c r="CL36" s="34">
        <v>328.0178083966623</v>
      </c>
      <c r="CM36" s="34">
        <v>185.21170000000001</v>
      </c>
      <c r="CN36" s="34">
        <v>192.05420273169565</v>
      </c>
      <c r="CO36" s="34">
        <v>8.5191999999999997</v>
      </c>
      <c r="CP36" s="34">
        <v>8.7240050775586049</v>
      </c>
      <c r="CQ36" s="34">
        <v>175.31959999999998</v>
      </c>
      <c r="CR36" s="34">
        <v>178.30023827830541</v>
      </c>
      <c r="CS36" s="34">
        <v>345.18119999999999</v>
      </c>
      <c r="CT36" s="34">
        <v>345.61837470674294</v>
      </c>
      <c r="CU36" s="34">
        <v>856.74579999999992</v>
      </c>
      <c r="CV36" s="34">
        <v>818.69379105172379</v>
      </c>
      <c r="CW36" s="34">
        <v>800.00049999999999</v>
      </c>
      <c r="CX36" s="34">
        <v>826.39649753436652</v>
      </c>
      <c r="CY36" s="19">
        <v>20504.765399999997</v>
      </c>
      <c r="CZ36" s="19">
        <v>20761.56994020164</v>
      </c>
    </row>
    <row r="37" spans="1:107">
      <c r="A37" s="41">
        <v>29</v>
      </c>
      <c r="B37" s="18">
        <v>45896</v>
      </c>
      <c r="C37" s="19">
        <v>0</v>
      </c>
      <c r="D37" s="19">
        <v>0</v>
      </c>
      <c r="E37" s="19">
        <v>205.7004</v>
      </c>
      <c r="F37" s="19">
        <v>156.16642815959892</v>
      </c>
      <c r="G37" s="19">
        <v>0</v>
      </c>
      <c r="H37" s="19">
        <v>0</v>
      </c>
      <c r="I37" s="19">
        <v>1306.45</v>
      </c>
      <c r="J37" s="19">
        <v>1280.4702070889746</v>
      </c>
      <c r="K37" s="19">
        <v>0.29749999999999999</v>
      </c>
      <c r="L37" s="19">
        <v>0</v>
      </c>
      <c r="M37" s="19">
        <v>35.711200000000005</v>
      </c>
      <c r="N37" s="19">
        <v>25.289511183783659</v>
      </c>
      <c r="O37" s="19">
        <v>72.620800000000003</v>
      </c>
      <c r="P37" s="19">
        <v>66.658584556146167</v>
      </c>
      <c r="Q37" s="19">
        <v>137.9975</v>
      </c>
      <c r="R37" s="19">
        <v>140.85462318434534</v>
      </c>
      <c r="S37" s="19">
        <v>47.101700000000001</v>
      </c>
      <c r="T37" s="19">
        <v>47.973844611061459</v>
      </c>
      <c r="U37" s="19">
        <v>238.68379999999999</v>
      </c>
      <c r="V37" s="19">
        <v>226.62526387533552</v>
      </c>
      <c r="W37" s="19">
        <v>262.4325</v>
      </c>
      <c r="X37" s="19">
        <v>277.30969351683183</v>
      </c>
      <c r="Y37" s="19">
        <v>1197.2995999999998</v>
      </c>
      <c r="Z37" s="19">
        <v>1201.584475909571</v>
      </c>
      <c r="AA37" s="19">
        <v>1155.5288</v>
      </c>
      <c r="AB37" s="19">
        <v>984.2188740502263</v>
      </c>
      <c r="AC37" s="19">
        <v>359.40000000000003</v>
      </c>
      <c r="AD37" s="19">
        <v>503.94682184651998</v>
      </c>
      <c r="AE37" s="19">
        <v>860.99090000000001</v>
      </c>
      <c r="AF37" s="19">
        <v>889.19696908322703</v>
      </c>
      <c r="AG37" s="19">
        <v>614.00920000000008</v>
      </c>
      <c r="AH37" s="19">
        <v>579.32052902325086</v>
      </c>
      <c r="AI37" s="19">
        <v>229.9941</v>
      </c>
      <c r="AJ37" s="19">
        <v>398.36257935494865</v>
      </c>
      <c r="AK37" s="19">
        <v>244.6088</v>
      </c>
      <c r="AL37" s="19">
        <v>256.50210235707675</v>
      </c>
      <c r="AM37" s="19">
        <v>183.62549999999999</v>
      </c>
      <c r="AN37" s="19">
        <v>164.9569117664681</v>
      </c>
      <c r="AO37" s="19">
        <v>43.000399999999999</v>
      </c>
      <c r="AP37" s="19">
        <v>43.87325651941137</v>
      </c>
      <c r="AQ37" s="19">
        <v>26.018799999999999</v>
      </c>
      <c r="AR37" s="19">
        <v>24.867097629873044</v>
      </c>
      <c r="AS37" s="19">
        <v>305.36630000000002</v>
      </c>
      <c r="AT37" s="19">
        <v>313.15194109706027</v>
      </c>
      <c r="AU37" s="19">
        <v>424.3329</v>
      </c>
      <c r="AV37" s="19">
        <v>423.87365649604538</v>
      </c>
      <c r="AW37" s="19">
        <v>29.4621</v>
      </c>
      <c r="AX37" s="19">
        <v>152.04469449358439</v>
      </c>
      <c r="AY37" s="19">
        <v>127.9992</v>
      </c>
      <c r="AZ37" s="19">
        <v>7.275894016807972</v>
      </c>
      <c r="BA37" s="19">
        <v>374.99919999999997</v>
      </c>
      <c r="BB37" s="19">
        <v>378.41102014442635</v>
      </c>
      <c r="BC37" s="19">
        <v>1299.9930999999999</v>
      </c>
      <c r="BD37" s="19">
        <v>1353.5296517664556</v>
      </c>
      <c r="BE37" s="19">
        <v>2300.0003999999999</v>
      </c>
      <c r="BF37" s="19">
        <v>2235.3460177219135</v>
      </c>
      <c r="BG37" s="19">
        <v>0</v>
      </c>
      <c r="BH37" s="19">
        <v>0</v>
      </c>
      <c r="BI37" s="19">
        <v>1100</v>
      </c>
      <c r="BJ37" s="19">
        <v>1100</v>
      </c>
      <c r="BK37" s="19">
        <v>255.84710000000001</v>
      </c>
      <c r="BL37" s="19">
        <v>237.68468177153937</v>
      </c>
      <c r="BM37" s="19">
        <v>3000</v>
      </c>
      <c r="BN37" s="19">
        <v>2987.0250117560154</v>
      </c>
      <c r="BO37" s="19">
        <v>269.85929999999996</v>
      </c>
      <c r="BP37" s="19">
        <v>225.63343843800655</v>
      </c>
      <c r="BQ37" s="19">
        <v>868.94299999999998</v>
      </c>
      <c r="BR37" s="19">
        <v>845.32954903251084</v>
      </c>
      <c r="BS37" s="19">
        <v>0</v>
      </c>
      <c r="BT37" s="19">
        <v>0</v>
      </c>
      <c r="BU37" s="19">
        <v>165.49880000000002</v>
      </c>
      <c r="BV37" s="19">
        <v>167.58911062541412</v>
      </c>
      <c r="BW37" s="19">
        <v>494.54079999999999</v>
      </c>
      <c r="BX37" s="19">
        <v>487.33280591999727</v>
      </c>
      <c r="BY37" s="19">
        <v>244.09829999999999</v>
      </c>
      <c r="BZ37" s="19">
        <v>251.11351452149751</v>
      </c>
      <c r="CA37" s="19">
        <v>34.698300000000003</v>
      </c>
      <c r="CB37" s="19">
        <v>36.002136121860332</v>
      </c>
      <c r="CC37" s="19">
        <v>236.09790000000001</v>
      </c>
      <c r="CD37" s="19">
        <v>239.96769405883765</v>
      </c>
      <c r="CE37" s="19">
        <v>73.895799999999994</v>
      </c>
      <c r="CF37" s="19">
        <v>75.176268925201398</v>
      </c>
      <c r="CG37" s="19">
        <v>25.596299999999999</v>
      </c>
      <c r="CH37" s="19">
        <v>25.782134067824831</v>
      </c>
      <c r="CI37" s="19">
        <v>248.85550000000001</v>
      </c>
      <c r="CJ37" s="19">
        <v>253.28743450595735</v>
      </c>
      <c r="CK37" s="19">
        <v>302.99590000000001</v>
      </c>
      <c r="CL37" s="19">
        <v>303.4377131963256</v>
      </c>
      <c r="CM37" s="19">
        <v>190.1979</v>
      </c>
      <c r="CN37" s="19">
        <v>189.0971672459134</v>
      </c>
      <c r="CO37" s="19">
        <v>8.8521000000000001</v>
      </c>
      <c r="CP37" s="19">
        <v>8.6250298139419677</v>
      </c>
      <c r="CQ37" s="19">
        <v>176.34460000000001</v>
      </c>
      <c r="CR37" s="19">
        <v>180.90091460876857</v>
      </c>
      <c r="CS37" s="19">
        <v>317.81510000000003</v>
      </c>
      <c r="CT37" s="19">
        <v>327.82427249089119</v>
      </c>
      <c r="CU37" s="19">
        <v>833.9846</v>
      </c>
      <c r="CV37" s="19">
        <v>821.45708396820464</v>
      </c>
      <c r="CW37" s="19">
        <v>750.00670000000002</v>
      </c>
      <c r="CX37" s="19">
        <v>787.88693295906376</v>
      </c>
      <c r="CY37" s="19">
        <v>21681.752700000005</v>
      </c>
      <c r="CZ37" s="19">
        <v>21682.963543480713</v>
      </c>
      <c r="DA37" s="1"/>
      <c r="DB37" s="1"/>
      <c r="DC37" s="1"/>
    </row>
    <row r="38" spans="1:107" s="38" customFormat="1">
      <c r="A38" s="42">
        <v>30</v>
      </c>
      <c r="B38" s="35">
        <v>45897</v>
      </c>
      <c r="C38" s="34">
        <v>0</v>
      </c>
      <c r="D38" s="34">
        <v>0</v>
      </c>
      <c r="E38" s="34">
        <v>61.498800000000003</v>
      </c>
      <c r="F38" s="34">
        <v>62.236083715109501</v>
      </c>
      <c r="G38" s="34">
        <v>0</v>
      </c>
      <c r="H38" s="34">
        <v>0</v>
      </c>
      <c r="I38" s="34">
        <v>1483.0017</v>
      </c>
      <c r="J38" s="34">
        <v>1497.8506282166518</v>
      </c>
      <c r="K38" s="34">
        <v>0.29749999999999999</v>
      </c>
      <c r="L38" s="34">
        <v>2.751581134174494</v>
      </c>
      <c r="M38" s="34">
        <v>52.333399999999997</v>
      </c>
      <c r="N38" s="34">
        <v>52.148353156527392</v>
      </c>
      <c r="O38" s="34">
        <v>67.707999999999998</v>
      </c>
      <c r="P38" s="34">
        <v>61.06554316840311</v>
      </c>
      <c r="Q38" s="34">
        <v>184.99669999999998</v>
      </c>
      <c r="R38" s="34">
        <v>157.16055265833128</v>
      </c>
      <c r="S38" s="34">
        <v>53.602900000000005</v>
      </c>
      <c r="T38" s="34">
        <v>50.841630538526985</v>
      </c>
      <c r="U38" s="34">
        <v>237.35090000000002</v>
      </c>
      <c r="V38" s="34">
        <v>243.03037951214591</v>
      </c>
      <c r="W38" s="34">
        <v>281.71460000000002</v>
      </c>
      <c r="X38" s="34">
        <v>283.0076314308609</v>
      </c>
      <c r="Y38" s="34">
        <v>1213.2996000000001</v>
      </c>
      <c r="Z38" s="34">
        <v>1194.5212913701366</v>
      </c>
      <c r="AA38" s="34">
        <v>1149.5271000000002</v>
      </c>
      <c r="AB38" s="34">
        <v>970.57984719873866</v>
      </c>
      <c r="AC38" s="34">
        <v>322</v>
      </c>
      <c r="AD38" s="34">
        <v>454.03931424488627</v>
      </c>
      <c r="AE38" s="34">
        <v>821.49130000000002</v>
      </c>
      <c r="AF38" s="34">
        <v>852.69456757472517</v>
      </c>
      <c r="AG38" s="34">
        <v>604.01080000000002</v>
      </c>
      <c r="AH38" s="34">
        <v>585.73157678000518</v>
      </c>
      <c r="AI38" s="34">
        <v>235.13330000000002</v>
      </c>
      <c r="AJ38" s="34">
        <v>477.64787183075816</v>
      </c>
      <c r="AK38" s="34">
        <v>255.6104</v>
      </c>
      <c r="AL38" s="34">
        <v>250.98418730444669</v>
      </c>
      <c r="AM38" s="34">
        <v>181.643</v>
      </c>
      <c r="AN38" s="34">
        <v>171.04572679252863</v>
      </c>
      <c r="AO38" s="34">
        <v>40</v>
      </c>
      <c r="AP38" s="34">
        <v>42.16784282226515</v>
      </c>
      <c r="AQ38" s="34">
        <v>25.0975</v>
      </c>
      <c r="AR38" s="34">
        <v>29.51145492063614</v>
      </c>
      <c r="AS38" s="34">
        <v>323.75880000000001</v>
      </c>
      <c r="AT38" s="34">
        <v>332.1132754738</v>
      </c>
      <c r="AU38" s="34">
        <v>441.42169999999999</v>
      </c>
      <c r="AV38" s="34">
        <v>440.35364727620868</v>
      </c>
      <c r="AW38" s="34">
        <v>31.5563</v>
      </c>
      <c r="AX38" s="34">
        <v>156.26658161176053</v>
      </c>
      <c r="AY38" s="34">
        <v>128.01669999999999</v>
      </c>
      <c r="AZ38" s="34">
        <v>6.8576256362932577</v>
      </c>
      <c r="BA38" s="34">
        <v>375</v>
      </c>
      <c r="BB38" s="34">
        <v>397.51164984222498</v>
      </c>
      <c r="BC38" s="34">
        <v>1450.0012999999999</v>
      </c>
      <c r="BD38" s="34">
        <v>1405.7064191343891</v>
      </c>
      <c r="BE38" s="34">
        <v>2300.0003999999999</v>
      </c>
      <c r="BF38" s="34">
        <v>2262.9165070222839</v>
      </c>
      <c r="BG38" s="34">
        <v>0</v>
      </c>
      <c r="BH38" s="34">
        <v>0</v>
      </c>
      <c r="BI38" s="34">
        <v>100</v>
      </c>
      <c r="BJ38" s="34">
        <v>100</v>
      </c>
      <c r="BK38" s="34">
        <v>260.12880000000001</v>
      </c>
      <c r="BL38" s="34">
        <v>274.62881050460885</v>
      </c>
      <c r="BM38" s="34">
        <v>3000.0001000000002</v>
      </c>
      <c r="BN38" s="34">
        <v>3045.8146707461779</v>
      </c>
      <c r="BO38" s="34">
        <v>282.6189</v>
      </c>
      <c r="BP38" s="34">
        <v>236.19607674929665</v>
      </c>
      <c r="BQ38" s="34">
        <v>883.54089999999997</v>
      </c>
      <c r="BR38" s="34">
        <v>852.11041523874519</v>
      </c>
      <c r="BS38" s="34">
        <v>0</v>
      </c>
      <c r="BT38" s="34">
        <v>0</v>
      </c>
      <c r="BU38" s="34">
        <v>159.89879999999999</v>
      </c>
      <c r="BV38" s="34">
        <v>162.32422207828662</v>
      </c>
      <c r="BW38" s="34">
        <v>516.15290000000005</v>
      </c>
      <c r="BX38" s="34">
        <v>488.00742495498719</v>
      </c>
      <c r="BY38" s="34">
        <v>239.9975</v>
      </c>
      <c r="BZ38" s="34">
        <v>239.8480645862538</v>
      </c>
      <c r="CA38" s="34">
        <v>33.598799999999997</v>
      </c>
      <c r="CB38" s="34">
        <v>34.572895674539545</v>
      </c>
      <c r="CC38" s="34">
        <v>235.99879999999999</v>
      </c>
      <c r="CD38" s="34">
        <v>227.10508391480292</v>
      </c>
      <c r="CE38" s="34">
        <v>77.395799999999994</v>
      </c>
      <c r="CF38" s="34">
        <v>79.039462734871336</v>
      </c>
      <c r="CG38" s="34">
        <v>22.994599999999998</v>
      </c>
      <c r="CH38" s="34">
        <v>23.630891616277964</v>
      </c>
      <c r="CI38" s="34">
        <v>247.0976</v>
      </c>
      <c r="CJ38" s="34">
        <v>246.22326640105925</v>
      </c>
      <c r="CK38" s="34">
        <v>286.79590000000002</v>
      </c>
      <c r="CL38" s="34">
        <v>289.20195477052425</v>
      </c>
      <c r="CM38" s="34">
        <v>182.7954</v>
      </c>
      <c r="CN38" s="34">
        <v>181.55938960026972</v>
      </c>
      <c r="CO38" s="34">
        <v>8.5488</v>
      </c>
      <c r="CP38" s="34">
        <v>8.1404061140771411</v>
      </c>
      <c r="CQ38" s="34">
        <v>182.45670000000001</v>
      </c>
      <c r="CR38" s="34">
        <v>179.79599454498353</v>
      </c>
      <c r="CS38" s="34">
        <v>304.34379999999999</v>
      </c>
      <c r="CT38" s="34">
        <v>285.27929220971242</v>
      </c>
      <c r="CU38" s="34">
        <v>777.96420000000001</v>
      </c>
      <c r="CV38" s="34">
        <v>806.90417039712338</v>
      </c>
      <c r="CW38" s="34">
        <v>750.00000000000011</v>
      </c>
      <c r="CX38" s="34">
        <v>746.64909921213973</v>
      </c>
      <c r="CY38" s="19">
        <v>20872.401000000002</v>
      </c>
      <c r="CZ38" s="19">
        <v>20947.773362415563</v>
      </c>
    </row>
    <row r="39" spans="1:107">
      <c r="A39" s="41">
        <v>31</v>
      </c>
      <c r="B39" s="18">
        <v>45898</v>
      </c>
      <c r="C39" s="19">
        <v>0</v>
      </c>
      <c r="D39" s="19">
        <v>0</v>
      </c>
      <c r="E39" s="19">
        <v>124.4462</v>
      </c>
      <c r="F39" s="19">
        <v>122.1565687891852</v>
      </c>
      <c r="G39" s="19">
        <v>0</v>
      </c>
      <c r="H39" s="19">
        <v>0</v>
      </c>
      <c r="I39" s="19">
        <v>375.00010000000003</v>
      </c>
      <c r="J39" s="19">
        <v>427.11797774601848</v>
      </c>
      <c r="K39" s="19">
        <v>0.29749999999999999</v>
      </c>
      <c r="L39" s="19">
        <v>0.3342540123460348</v>
      </c>
      <c r="M39" s="19">
        <v>53.380499999999998</v>
      </c>
      <c r="N39" s="19">
        <v>52.078256366739318</v>
      </c>
      <c r="O39" s="19">
        <v>59.519599999999997</v>
      </c>
      <c r="P39" s="19">
        <v>58.463620020696368</v>
      </c>
      <c r="Q39" s="19">
        <v>174.54669999999999</v>
      </c>
      <c r="R39" s="19">
        <v>190.85571757081536</v>
      </c>
      <c r="S39" s="19">
        <v>50.601700000000001</v>
      </c>
      <c r="T39" s="19">
        <v>50.711776060052685</v>
      </c>
      <c r="U39" s="19">
        <v>247.94709999999998</v>
      </c>
      <c r="V39" s="19">
        <v>232.76508133747359</v>
      </c>
      <c r="W39" s="19">
        <v>282.053</v>
      </c>
      <c r="X39" s="19">
        <v>275.04333430494773</v>
      </c>
      <c r="Y39" s="19">
        <v>1206.9990999999998</v>
      </c>
      <c r="Z39" s="19">
        <v>1204.1950166503675</v>
      </c>
      <c r="AA39" s="19">
        <v>1122.1147000000001</v>
      </c>
      <c r="AB39" s="19">
        <v>976.77273089060009</v>
      </c>
      <c r="AC39" s="19">
        <v>308.49950000000001</v>
      </c>
      <c r="AD39" s="19">
        <v>458.34487242688954</v>
      </c>
      <c r="AE39" s="19">
        <v>799.75790000000006</v>
      </c>
      <c r="AF39" s="19">
        <v>811.5543035166927</v>
      </c>
      <c r="AG39" s="19">
        <v>624.00959999999998</v>
      </c>
      <c r="AH39" s="19">
        <v>585.32340424402548</v>
      </c>
      <c r="AI39" s="19">
        <v>241.36670000000001</v>
      </c>
      <c r="AJ39" s="19">
        <v>440.76444019530328</v>
      </c>
      <c r="AK39" s="19">
        <v>251.01039999999998</v>
      </c>
      <c r="AL39" s="19">
        <v>238.9757103197644</v>
      </c>
      <c r="AM39" s="19">
        <v>178.1925</v>
      </c>
      <c r="AN39" s="19">
        <v>160.68602153241503</v>
      </c>
      <c r="AO39" s="19">
        <v>40</v>
      </c>
      <c r="AP39" s="19">
        <v>44.679597323255564</v>
      </c>
      <c r="AQ39" s="19">
        <v>30.049199999999999</v>
      </c>
      <c r="AR39" s="19">
        <v>25.934246977904426</v>
      </c>
      <c r="AS39" s="19">
        <v>332.1463</v>
      </c>
      <c r="AT39" s="19">
        <v>329.27033351054371</v>
      </c>
      <c r="AU39" s="19">
        <v>386.78539999999998</v>
      </c>
      <c r="AV39" s="19">
        <v>384.74460676948655</v>
      </c>
      <c r="AW39" s="19">
        <v>28.615500000000001</v>
      </c>
      <c r="AX39" s="19">
        <v>153.59148281927443</v>
      </c>
      <c r="AY39" s="19">
        <v>124.5838</v>
      </c>
      <c r="AZ39" s="19">
        <v>7.5573201233096867</v>
      </c>
      <c r="BA39" s="19">
        <v>385.00130000000001</v>
      </c>
      <c r="BB39" s="19">
        <v>397.20658436602315</v>
      </c>
      <c r="BC39" s="19">
        <v>1349.9974999999999</v>
      </c>
      <c r="BD39" s="19">
        <v>1316.6710110956253</v>
      </c>
      <c r="BE39" s="19">
        <v>2249.9996000000001</v>
      </c>
      <c r="BF39" s="19">
        <v>2220.0348996770399</v>
      </c>
      <c r="BG39" s="19">
        <v>0</v>
      </c>
      <c r="BH39" s="19">
        <v>0</v>
      </c>
      <c r="BI39" s="19">
        <v>1700</v>
      </c>
      <c r="BJ39" s="19">
        <v>1400</v>
      </c>
      <c r="BK39" s="19">
        <v>262.58749999999998</v>
      </c>
      <c r="BL39" s="19">
        <v>233.24293889104976</v>
      </c>
      <c r="BM39" s="19">
        <v>3000</v>
      </c>
      <c r="BN39" s="19">
        <v>3020.4877006514821</v>
      </c>
      <c r="BO39" s="19">
        <v>279.32259999999997</v>
      </c>
      <c r="BP39" s="19">
        <v>228.02537342389564</v>
      </c>
      <c r="BQ39" s="19">
        <v>919.25580000000002</v>
      </c>
      <c r="BR39" s="19">
        <v>846.12278601740661</v>
      </c>
      <c r="BS39" s="19">
        <v>0</v>
      </c>
      <c r="BT39" s="19">
        <v>0</v>
      </c>
      <c r="BU39" s="19">
        <v>156.99919999999997</v>
      </c>
      <c r="BV39" s="19">
        <v>166.63977466302975</v>
      </c>
      <c r="BW39" s="19">
        <v>495.07260000000002</v>
      </c>
      <c r="BX39" s="19">
        <v>484.88984359331926</v>
      </c>
      <c r="BY39" s="19">
        <v>229.59879999999998</v>
      </c>
      <c r="BZ39" s="19">
        <v>235.84751574432156</v>
      </c>
      <c r="CA39" s="19">
        <v>33.4983</v>
      </c>
      <c r="CB39" s="19">
        <v>34.002424630475339</v>
      </c>
      <c r="CC39" s="19">
        <v>236.99910000000003</v>
      </c>
      <c r="CD39" s="19">
        <v>246.23798660662689</v>
      </c>
      <c r="CE39" s="19">
        <v>78.796300000000002</v>
      </c>
      <c r="CF39" s="19">
        <v>78.021929308740908</v>
      </c>
      <c r="CG39" s="19">
        <v>22.394600000000001</v>
      </c>
      <c r="CH39" s="19">
        <v>23.628597916491685</v>
      </c>
      <c r="CI39" s="19">
        <v>256.36799999999999</v>
      </c>
      <c r="CJ39" s="19">
        <v>246.58129514828073</v>
      </c>
      <c r="CK39" s="19">
        <v>290.495</v>
      </c>
      <c r="CL39" s="19">
        <v>278.6011615031926</v>
      </c>
      <c r="CM39" s="19">
        <v>172.30499999999998</v>
      </c>
      <c r="CN39" s="19">
        <v>166.3623384843014</v>
      </c>
      <c r="CO39" s="19">
        <v>8.3828999999999994</v>
      </c>
      <c r="CP39" s="19">
        <v>8.2242227726160451</v>
      </c>
      <c r="CQ39" s="19">
        <v>184.14670000000001</v>
      </c>
      <c r="CR39" s="19">
        <v>175.8572329514584</v>
      </c>
      <c r="CS39" s="19">
        <v>298.59210000000002</v>
      </c>
      <c r="CT39" s="19">
        <v>274.87006112967288</v>
      </c>
      <c r="CU39" s="19">
        <v>813.41010000000006</v>
      </c>
      <c r="CV39" s="19">
        <v>799.84506974780197</v>
      </c>
      <c r="CW39" s="19">
        <v>750.00009999999997</v>
      </c>
      <c r="CX39" s="19">
        <v>687.3076544134326</v>
      </c>
      <c r="CY39" s="19">
        <v>21215.146100000002</v>
      </c>
      <c r="CZ39" s="19">
        <v>20800.629076244382</v>
      </c>
      <c r="DA39" s="1"/>
      <c r="DB39" s="1"/>
      <c r="DC39" s="1"/>
    </row>
    <row r="40" spans="1:107" s="38" customFormat="1">
      <c r="A40" s="42">
        <v>32</v>
      </c>
      <c r="B40" s="35">
        <v>45899</v>
      </c>
      <c r="C40" s="34">
        <v>0</v>
      </c>
      <c r="D40" s="34">
        <v>0</v>
      </c>
      <c r="E40" s="34">
        <v>45.500799999999998</v>
      </c>
      <c r="F40" s="34">
        <v>49.496683290271051</v>
      </c>
      <c r="G40" s="34">
        <v>0</v>
      </c>
      <c r="H40" s="34">
        <v>0</v>
      </c>
      <c r="I40" s="34">
        <v>371.99879999999996</v>
      </c>
      <c r="J40" s="34">
        <v>373.37237840717023</v>
      </c>
      <c r="K40" s="34">
        <v>0.29749999999999999</v>
      </c>
      <c r="L40" s="34">
        <v>1.3514612108852941</v>
      </c>
      <c r="M40" s="34">
        <v>40.853400000000001</v>
      </c>
      <c r="N40" s="34">
        <v>43.04213335633824</v>
      </c>
      <c r="O40" s="34">
        <v>60.529200000000003</v>
      </c>
      <c r="P40" s="34">
        <v>56.454335496057752</v>
      </c>
      <c r="Q40" s="34">
        <v>136.04669999999999</v>
      </c>
      <c r="R40" s="34">
        <v>138.17484911538276</v>
      </c>
      <c r="S40" s="34">
        <v>47.302900000000001</v>
      </c>
      <c r="T40" s="34">
        <v>44.00428114400502</v>
      </c>
      <c r="U40" s="34">
        <v>234.13499999999999</v>
      </c>
      <c r="V40" s="34">
        <v>219.72127553192001</v>
      </c>
      <c r="W40" s="34">
        <v>280.9384</v>
      </c>
      <c r="X40" s="34">
        <v>259.06118709579937</v>
      </c>
      <c r="Y40" s="34">
        <v>1244.7495999999999</v>
      </c>
      <c r="Z40" s="34">
        <v>1198.3318829444254</v>
      </c>
      <c r="AA40" s="34">
        <v>1210.6461999999999</v>
      </c>
      <c r="AB40" s="34">
        <v>988.32778471198685</v>
      </c>
      <c r="AC40" s="34">
        <v>230.00080000000003</v>
      </c>
      <c r="AD40" s="34">
        <v>390.95129418579</v>
      </c>
      <c r="AE40" s="34">
        <v>728.81580000000008</v>
      </c>
      <c r="AF40" s="34">
        <v>765.40360926368407</v>
      </c>
      <c r="AG40" s="34">
        <v>581.00870000000009</v>
      </c>
      <c r="AH40" s="34">
        <v>546.29850280328128</v>
      </c>
      <c r="AI40" s="34">
        <v>222.61959999999999</v>
      </c>
      <c r="AJ40" s="34">
        <v>393.48671687517236</v>
      </c>
      <c r="AK40" s="34">
        <v>161.3108</v>
      </c>
      <c r="AL40" s="34">
        <v>156.41103504972187</v>
      </c>
      <c r="AM40" s="34">
        <v>133.4033</v>
      </c>
      <c r="AN40" s="34">
        <v>99.446611657726478</v>
      </c>
      <c r="AO40" s="34">
        <v>30.999600000000001</v>
      </c>
      <c r="AP40" s="34">
        <v>25.992301629349853</v>
      </c>
      <c r="AQ40" s="34">
        <v>14.6708</v>
      </c>
      <c r="AR40" s="34">
        <v>12.579890332948109</v>
      </c>
      <c r="AS40" s="34">
        <v>299.048</v>
      </c>
      <c r="AT40" s="34">
        <v>300.91922217198089</v>
      </c>
      <c r="AU40" s="34">
        <v>354.9742</v>
      </c>
      <c r="AV40" s="34">
        <v>247.7117145086886</v>
      </c>
      <c r="AW40" s="34">
        <v>31.9009</v>
      </c>
      <c r="AX40" s="34">
        <v>153.64270087278277</v>
      </c>
      <c r="AY40" s="34">
        <v>124.19550000000001</v>
      </c>
      <c r="AZ40" s="34">
        <v>3.7615043078314541</v>
      </c>
      <c r="BA40" s="34">
        <v>400.00040000000001</v>
      </c>
      <c r="BB40" s="34">
        <v>394.55548283117719</v>
      </c>
      <c r="BC40" s="34">
        <v>1249.9996000000001</v>
      </c>
      <c r="BD40" s="34">
        <v>1265.0409984628511</v>
      </c>
      <c r="BE40" s="34">
        <v>2199.9991999999997</v>
      </c>
      <c r="BF40" s="34">
        <v>2219.1273754812019</v>
      </c>
      <c r="BG40" s="34">
        <v>0</v>
      </c>
      <c r="BH40" s="34">
        <v>0</v>
      </c>
      <c r="BI40" s="34">
        <v>1200</v>
      </c>
      <c r="BJ40" s="34">
        <v>900</v>
      </c>
      <c r="BK40" s="34">
        <v>254.25169999999997</v>
      </c>
      <c r="BL40" s="34">
        <v>262.22209281661532</v>
      </c>
      <c r="BM40" s="34">
        <v>2125</v>
      </c>
      <c r="BN40" s="34">
        <v>2165.2194518716988</v>
      </c>
      <c r="BO40" s="34">
        <v>274.69380000000001</v>
      </c>
      <c r="BP40" s="34">
        <v>218.27739518916576</v>
      </c>
      <c r="BQ40" s="34">
        <v>756.11170000000004</v>
      </c>
      <c r="BR40" s="34">
        <v>703.22625890031793</v>
      </c>
      <c r="BS40" s="34">
        <v>0</v>
      </c>
      <c r="BT40" s="34">
        <v>0</v>
      </c>
      <c r="BU40" s="34">
        <v>100.1996</v>
      </c>
      <c r="BV40" s="34">
        <v>103.68622867849086</v>
      </c>
      <c r="BW40" s="34">
        <v>427.99880000000002</v>
      </c>
      <c r="BX40" s="34">
        <v>412.25904786956283</v>
      </c>
      <c r="BY40" s="34">
        <v>139.69880000000001</v>
      </c>
      <c r="BZ40" s="34">
        <v>134.86437502752855</v>
      </c>
      <c r="CA40" s="34">
        <v>21.099599999999999</v>
      </c>
      <c r="CB40" s="34">
        <v>22.506815674226427</v>
      </c>
      <c r="CC40" s="34">
        <v>235.69880000000001</v>
      </c>
      <c r="CD40" s="34">
        <v>237.88513228677607</v>
      </c>
      <c r="CE40" s="34">
        <v>63.7971</v>
      </c>
      <c r="CF40" s="34">
        <v>66.639852460093536</v>
      </c>
      <c r="CG40" s="34">
        <v>17.696300000000001</v>
      </c>
      <c r="CH40" s="34">
        <v>17.902221449315334</v>
      </c>
      <c r="CI40" s="34">
        <v>257.74540000000002</v>
      </c>
      <c r="CJ40" s="34">
        <v>254.60505441038711</v>
      </c>
      <c r="CK40" s="34">
        <v>256.54669999999999</v>
      </c>
      <c r="CL40" s="34">
        <v>282.87616117546372</v>
      </c>
      <c r="CM40" s="34">
        <v>83.103700000000003</v>
      </c>
      <c r="CN40" s="34">
        <v>77.251091390666474</v>
      </c>
      <c r="CO40" s="34">
        <v>4.7650000000000006</v>
      </c>
      <c r="CP40" s="34">
        <v>4.5625897082312532</v>
      </c>
      <c r="CQ40" s="34">
        <v>159.53629999999998</v>
      </c>
      <c r="CR40" s="34">
        <v>151.5481656983095</v>
      </c>
      <c r="CS40" s="34">
        <v>250.02340000000001</v>
      </c>
      <c r="CT40" s="34">
        <v>244.83777851154483</v>
      </c>
      <c r="CU40" s="34">
        <v>723.54240000000004</v>
      </c>
      <c r="CV40" s="34">
        <v>783.11955242614636</v>
      </c>
      <c r="CW40" s="34">
        <v>649.99919999999997</v>
      </c>
      <c r="CX40" s="34">
        <v>666.97138620239843</v>
      </c>
      <c r="CY40" s="19">
        <v>18437.453999999991</v>
      </c>
      <c r="CZ40" s="19">
        <v>18057.12786448537</v>
      </c>
    </row>
    <row r="41" spans="1:107">
      <c r="A41" s="41">
        <v>33</v>
      </c>
      <c r="B41" s="35">
        <v>45900</v>
      </c>
      <c r="C41" s="34">
        <v>0</v>
      </c>
      <c r="D41" s="34">
        <v>0</v>
      </c>
      <c r="E41" s="34">
        <v>43</v>
      </c>
      <c r="F41" s="34">
        <v>40.56135876137423</v>
      </c>
      <c r="G41" s="34">
        <v>0</v>
      </c>
      <c r="H41" s="34">
        <v>0</v>
      </c>
      <c r="I41" s="34">
        <v>374.80169999999998</v>
      </c>
      <c r="J41" s="34">
        <v>365.88625608171577</v>
      </c>
      <c r="K41" s="34">
        <v>4.2962999999999996</v>
      </c>
      <c r="L41" s="34">
        <v>4.3016419228485283</v>
      </c>
      <c r="M41" s="34">
        <v>45.843800000000002</v>
      </c>
      <c r="N41" s="34">
        <v>34.3346374751995</v>
      </c>
      <c r="O41" s="34">
        <v>46.941299999999998</v>
      </c>
      <c r="P41" s="34">
        <v>40.19667700913665</v>
      </c>
      <c r="Q41" s="34">
        <v>169.09790000000001</v>
      </c>
      <c r="R41" s="34">
        <v>174.07437096369088</v>
      </c>
      <c r="S41" s="34">
        <v>45.500399999999999</v>
      </c>
      <c r="T41" s="34">
        <v>44.87806299465776</v>
      </c>
      <c r="U41" s="34">
        <v>186.8904</v>
      </c>
      <c r="V41" s="34">
        <v>184.99512671900482</v>
      </c>
      <c r="W41" s="34">
        <v>244.06</v>
      </c>
      <c r="X41" s="34">
        <v>232.91905960775102</v>
      </c>
      <c r="Y41" s="34">
        <v>1226.5491999999999</v>
      </c>
      <c r="Z41" s="34">
        <v>1142.0405473900062</v>
      </c>
      <c r="AA41" s="34">
        <v>1177.1072000000001</v>
      </c>
      <c r="AB41" s="34">
        <v>956.40536894640911</v>
      </c>
      <c r="AC41" s="34">
        <v>116.16670000000001</v>
      </c>
      <c r="AD41" s="34">
        <v>257.40429656937732</v>
      </c>
      <c r="AE41" s="34">
        <v>674.00589999999988</v>
      </c>
      <c r="AF41" s="34">
        <v>714.07662643514732</v>
      </c>
      <c r="AG41" s="34">
        <v>511.00880000000001</v>
      </c>
      <c r="AH41" s="34">
        <v>501.79714059063406</v>
      </c>
      <c r="AI41" s="34">
        <v>184.4479</v>
      </c>
      <c r="AJ41" s="34">
        <v>316.77019795545993</v>
      </c>
      <c r="AK41" s="34">
        <v>61.410800000000002</v>
      </c>
      <c r="AL41" s="34">
        <v>72.43899545385807</v>
      </c>
      <c r="AM41" s="34">
        <v>68.755499999999998</v>
      </c>
      <c r="AN41" s="34">
        <v>52.839123660845658</v>
      </c>
      <c r="AO41" s="34">
        <v>13.001300000000001</v>
      </c>
      <c r="AP41" s="34">
        <v>14.888135784239307</v>
      </c>
      <c r="AQ41" s="34">
        <v>0</v>
      </c>
      <c r="AR41" s="34">
        <v>0.76972278214631906</v>
      </c>
      <c r="AS41" s="34">
        <v>282.90289999999999</v>
      </c>
      <c r="AT41" s="34">
        <v>291.19890717376052</v>
      </c>
      <c r="AU41" s="34">
        <v>302.7629</v>
      </c>
      <c r="AV41" s="34">
        <v>246.28166311678467</v>
      </c>
      <c r="AW41" s="34">
        <v>14.944600000000001</v>
      </c>
      <c r="AX41" s="34">
        <v>143.39040547738512</v>
      </c>
      <c r="AY41" s="34">
        <v>122.4</v>
      </c>
      <c r="AZ41" s="34">
        <v>2.7117780974671746</v>
      </c>
      <c r="BA41" s="34">
        <v>400</v>
      </c>
      <c r="BB41" s="34">
        <v>404.07391739769406</v>
      </c>
      <c r="BC41" s="34">
        <v>1250</v>
      </c>
      <c r="BD41" s="34">
        <v>1231.9280933963669</v>
      </c>
      <c r="BE41" s="34">
        <v>2250.0003999999999</v>
      </c>
      <c r="BF41" s="34">
        <v>2215.8894580662432</v>
      </c>
      <c r="BG41" s="34">
        <v>0</v>
      </c>
      <c r="BH41" s="34">
        <v>0</v>
      </c>
      <c r="BI41" s="34">
        <v>1200</v>
      </c>
      <c r="BJ41" s="34">
        <v>900</v>
      </c>
      <c r="BK41" s="34">
        <v>224.60379999999998</v>
      </c>
      <c r="BL41" s="34">
        <v>231.0324914799213</v>
      </c>
      <c r="BM41" s="34">
        <v>2500.0012999999999</v>
      </c>
      <c r="BN41" s="34">
        <v>2538.2867990902082</v>
      </c>
      <c r="BO41" s="34">
        <v>262.12130000000002</v>
      </c>
      <c r="BP41" s="34">
        <v>196.44012587039484</v>
      </c>
      <c r="BQ41" s="34">
        <v>670.82120000000009</v>
      </c>
      <c r="BR41" s="34">
        <v>640.20767290833055</v>
      </c>
      <c r="BS41" s="34">
        <v>0</v>
      </c>
      <c r="BT41" s="34">
        <v>0</v>
      </c>
      <c r="BU41" s="34">
        <v>72.495000000000005</v>
      </c>
      <c r="BV41" s="34">
        <v>70.298272334171145</v>
      </c>
      <c r="BW41" s="34">
        <v>353.1746</v>
      </c>
      <c r="BX41" s="34">
        <v>303.98037388110748</v>
      </c>
      <c r="BY41" s="34">
        <v>66.995000000000005</v>
      </c>
      <c r="BZ41" s="34">
        <v>70.829939773759591</v>
      </c>
      <c r="CA41" s="34">
        <v>10.494999999999999</v>
      </c>
      <c r="CB41" s="34">
        <v>8.9581445094668588</v>
      </c>
      <c r="CC41" s="34">
        <v>234.49539999999999</v>
      </c>
      <c r="CD41" s="34">
        <v>238.34538432728019</v>
      </c>
      <c r="CE41" s="34">
        <v>52.6967</v>
      </c>
      <c r="CF41" s="34">
        <v>54.309468114449828</v>
      </c>
      <c r="CG41" s="34">
        <v>15.2958</v>
      </c>
      <c r="CH41" s="34">
        <v>14.147815627607169</v>
      </c>
      <c r="CI41" s="34">
        <v>254.01499999999999</v>
      </c>
      <c r="CJ41" s="34">
        <v>250.48433659744109</v>
      </c>
      <c r="CK41" s="34">
        <v>282.3938</v>
      </c>
      <c r="CL41" s="34">
        <v>288.01106176665974</v>
      </c>
      <c r="CM41" s="34">
        <v>50.384599999999999</v>
      </c>
      <c r="CN41" s="34">
        <v>36.317951747537315</v>
      </c>
      <c r="CO41" s="34">
        <v>2.0888</v>
      </c>
      <c r="CP41" s="34">
        <v>2.038853762403531</v>
      </c>
      <c r="CQ41" s="34">
        <v>148.75540000000001</v>
      </c>
      <c r="CR41" s="34">
        <v>142.81427908005051</v>
      </c>
      <c r="CS41" s="34">
        <v>233.03880000000001</v>
      </c>
      <c r="CT41" s="34">
        <v>245.18193516255448</v>
      </c>
      <c r="CU41" s="34">
        <v>680.5471</v>
      </c>
      <c r="CV41" s="34">
        <v>709.64303305176884</v>
      </c>
      <c r="CW41" s="34">
        <v>749.16669999999999</v>
      </c>
      <c r="CX41" s="34">
        <v>801.97550438005237</v>
      </c>
      <c r="CY41" s="19">
        <v>17879.481200000002</v>
      </c>
      <c r="CZ41" s="19">
        <v>17430.355013294371</v>
      </c>
      <c r="DA41" s="1"/>
      <c r="DB41" s="1"/>
      <c r="DC41" s="1"/>
    </row>
    <row r="42" spans="1:107" ht="13">
      <c r="B42" s="20" t="s">
        <v>36</v>
      </c>
      <c r="C42" s="21">
        <v>0</v>
      </c>
      <c r="D42" s="21">
        <v>0</v>
      </c>
      <c r="E42" s="21">
        <v>2035.8032000000001</v>
      </c>
      <c r="F42" s="21">
        <v>1868.9366703215915</v>
      </c>
      <c r="G42" s="21">
        <v>0</v>
      </c>
      <c r="H42" s="21">
        <v>0</v>
      </c>
      <c r="I42" s="21">
        <v>26227.58630000001</v>
      </c>
      <c r="J42" s="21">
        <v>26319.451503087799</v>
      </c>
      <c r="K42" s="21">
        <v>17.295799999999996</v>
      </c>
      <c r="L42" s="21">
        <v>33.650641079171265</v>
      </c>
      <c r="M42" s="21">
        <v>1350.3287</v>
      </c>
      <c r="N42" s="21">
        <v>1323.7008566979425</v>
      </c>
      <c r="O42" s="21">
        <v>2039.3610999999996</v>
      </c>
      <c r="P42" s="21">
        <v>1831.7470315876185</v>
      </c>
      <c r="Q42" s="21">
        <v>4996.8301000000001</v>
      </c>
      <c r="R42" s="21">
        <v>4957.7571157438288</v>
      </c>
      <c r="S42" s="21">
        <v>1620.0758999999998</v>
      </c>
      <c r="T42" s="21">
        <v>1570.9137667802195</v>
      </c>
      <c r="U42" s="21">
        <v>7136.3385000000007</v>
      </c>
      <c r="V42" s="21">
        <v>6849.8657277367101</v>
      </c>
      <c r="W42" s="21">
        <v>7931.4834999999994</v>
      </c>
      <c r="X42" s="21">
        <v>8125.0111028366446</v>
      </c>
      <c r="Y42" s="21">
        <v>38575.680400000005</v>
      </c>
      <c r="Z42" s="21">
        <v>37422.340210768911</v>
      </c>
      <c r="AA42" s="21">
        <v>36094.127199999995</v>
      </c>
      <c r="AB42" s="21">
        <v>31934.651731498045</v>
      </c>
      <c r="AC42" s="21">
        <v>7126.111899999999</v>
      </c>
      <c r="AD42" s="21">
        <v>11631.778851739466</v>
      </c>
      <c r="AE42" s="21">
        <v>24284.841800000002</v>
      </c>
      <c r="AF42" s="21">
        <v>25110.384407061047</v>
      </c>
      <c r="AG42" s="21">
        <v>18210.754400000002</v>
      </c>
      <c r="AH42" s="21">
        <v>17381.983841640995</v>
      </c>
      <c r="AI42" s="21">
        <v>6591.0799000000015</v>
      </c>
      <c r="AJ42" s="21">
        <v>11379.27674613861</v>
      </c>
      <c r="AK42" s="21">
        <v>6915.918999999999</v>
      </c>
      <c r="AL42" s="21">
        <v>6567.4654932624717</v>
      </c>
      <c r="AM42" s="21">
        <v>5200.0596999999998</v>
      </c>
      <c r="AN42" s="21">
        <v>4593.8425744244068</v>
      </c>
      <c r="AO42" s="21">
        <v>1157.9245999999998</v>
      </c>
      <c r="AP42" s="21">
        <v>1163.7268936755677</v>
      </c>
      <c r="AQ42" s="21">
        <v>656.20009999999991</v>
      </c>
      <c r="AR42" s="21">
        <v>622.67271032611791</v>
      </c>
      <c r="AS42" s="21">
        <v>8698.4583000000002</v>
      </c>
      <c r="AT42" s="21">
        <v>8891.8965218090871</v>
      </c>
      <c r="AU42" s="21">
        <v>12888.3246</v>
      </c>
      <c r="AV42" s="21">
        <v>12731.183455985241</v>
      </c>
      <c r="AW42" s="21">
        <v>907.93249999999989</v>
      </c>
      <c r="AX42" s="21">
        <v>4752.8966491206847</v>
      </c>
      <c r="AY42" s="21">
        <v>3907.2842999999998</v>
      </c>
      <c r="AZ42" s="21">
        <v>158.12704407965012</v>
      </c>
      <c r="BA42" s="21">
        <v>8374.3706999999995</v>
      </c>
      <c r="BB42" s="21">
        <v>8309.007507952816</v>
      </c>
      <c r="BC42" s="21">
        <v>37449.999600000003</v>
      </c>
      <c r="BD42" s="21">
        <v>38096.200854968825</v>
      </c>
      <c r="BE42" s="21">
        <v>68850.002000000008</v>
      </c>
      <c r="BF42" s="21">
        <v>67528.660182907814</v>
      </c>
      <c r="BG42" s="21">
        <v>0</v>
      </c>
      <c r="BH42" s="21">
        <v>44.801706490122193</v>
      </c>
      <c r="BI42" s="21">
        <v>7900</v>
      </c>
      <c r="BJ42" s="21">
        <v>7000</v>
      </c>
      <c r="BK42" s="21">
        <v>7742.8769999999995</v>
      </c>
      <c r="BL42" s="21">
        <v>7728.0319728775094</v>
      </c>
      <c r="BM42" s="21">
        <v>104974.99920000001</v>
      </c>
      <c r="BN42" s="21">
        <v>106318.39149026657</v>
      </c>
      <c r="BO42" s="21">
        <v>8759.4454000000023</v>
      </c>
      <c r="BP42" s="21">
        <v>7129.7036273135673</v>
      </c>
      <c r="BQ42" s="21">
        <v>23875.866199999993</v>
      </c>
      <c r="BR42" s="21">
        <v>23005.375857908999</v>
      </c>
      <c r="BS42" s="21">
        <v>2139.9983000000002</v>
      </c>
      <c r="BT42" s="21">
        <v>2159.4955233312239</v>
      </c>
      <c r="BU42" s="21">
        <v>4001.7286999999988</v>
      </c>
      <c r="BV42" s="21">
        <v>4061.3136203383715</v>
      </c>
      <c r="BW42" s="21">
        <v>14453.397399999998</v>
      </c>
      <c r="BX42" s="21">
        <v>14133.824408783199</v>
      </c>
      <c r="BY42" s="21">
        <v>5873.8298000000004</v>
      </c>
      <c r="BZ42" s="21">
        <v>5957.9376722201678</v>
      </c>
      <c r="CA42" s="21">
        <v>855.52650000000017</v>
      </c>
      <c r="CB42" s="21">
        <v>870.5860168919354</v>
      </c>
      <c r="CC42" s="21">
        <v>7222.9334000000017</v>
      </c>
      <c r="CD42" s="21">
        <v>7299.6676995196431</v>
      </c>
      <c r="CE42" s="21">
        <v>2197.5720000000006</v>
      </c>
      <c r="CF42" s="21">
        <v>2249.5972913807527</v>
      </c>
      <c r="CG42" s="21">
        <v>729.17070000000001</v>
      </c>
      <c r="CH42" s="21">
        <v>735.54835332809887</v>
      </c>
      <c r="CI42" s="21">
        <v>8033.8743000000004</v>
      </c>
      <c r="CJ42" s="21">
        <v>7997.6149761126535</v>
      </c>
      <c r="CK42" s="21">
        <v>8921.4121999999988</v>
      </c>
      <c r="CL42" s="21">
        <v>8995.3994237441202</v>
      </c>
      <c r="CM42" s="21">
        <v>4655.7137999999995</v>
      </c>
      <c r="CN42" s="21">
        <v>4695.0894517717034</v>
      </c>
      <c r="CO42" s="21">
        <v>214.87369999999999</v>
      </c>
      <c r="CP42" s="21">
        <v>216.71163341423036</v>
      </c>
      <c r="CQ42" s="21">
        <v>6129.0414000000001</v>
      </c>
      <c r="CR42" s="21">
        <v>6135.548685882397</v>
      </c>
      <c r="CS42" s="21">
        <v>10879.537899999999</v>
      </c>
      <c r="CT42" s="21">
        <v>10807.925041912431</v>
      </c>
      <c r="CU42" s="21">
        <v>23209.021199999999</v>
      </c>
      <c r="CV42" s="21">
        <v>24087.018918546284</v>
      </c>
      <c r="CW42" s="21">
        <v>22268.337599999999</v>
      </c>
      <c r="CX42" s="21">
        <v>22980.840577061193</v>
      </c>
      <c r="CY42" s="21">
        <v>614283.33079999988</v>
      </c>
      <c r="CZ42" s="21">
        <v>615767.55404232652</v>
      </c>
      <c r="DA42" s="1"/>
      <c r="DB42" s="22"/>
      <c r="DC42" s="1"/>
    </row>
    <row r="43" spans="1:107" ht="12.75" customHeight="1">
      <c r="B43" s="11"/>
      <c r="C43" s="55" t="s">
        <v>45</v>
      </c>
      <c r="D43" s="56"/>
      <c r="E43" s="56"/>
      <c r="F43" s="56"/>
      <c r="G43" s="56"/>
      <c r="H43" s="56"/>
      <c r="I43" s="56"/>
      <c r="J43" s="57"/>
      <c r="K43" s="55" t="s">
        <v>45</v>
      </c>
      <c r="L43" s="56"/>
      <c r="M43" s="56"/>
      <c r="N43" s="56"/>
      <c r="O43" s="56"/>
      <c r="P43" s="56"/>
      <c r="Q43" s="56"/>
      <c r="R43" s="57"/>
      <c r="S43" s="55" t="s">
        <v>45</v>
      </c>
      <c r="T43" s="56"/>
      <c r="U43" s="56"/>
      <c r="V43" s="56"/>
      <c r="W43" s="56"/>
      <c r="X43" s="56"/>
      <c r="Y43" s="56"/>
      <c r="Z43" s="57"/>
      <c r="AA43" s="55" t="s">
        <v>45</v>
      </c>
      <c r="AB43" s="56"/>
      <c r="AC43" s="56"/>
      <c r="AD43" s="56"/>
      <c r="AE43" s="56"/>
      <c r="AF43" s="56"/>
      <c r="AG43" s="56"/>
      <c r="AH43" s="57"/>
      <c r="AI43" s="55" t="s">
        <v>45</v>
      </c>
      <c r="AJ43" s="56"/>
      <c r="AK43" s="56"/>
      <c r="AL43" s="56"/>
      <c r="AM43" s="56"/>
      <c r="AN43" s="56"/>
      <c r="AO43" s="56"/>
      <c r="AP43" s="56"/>
      <c r="AQ43" s="56"/>
      <c r="AR43" s="57"/>
      <c r="AS43" s="55" t="s">
        <v>45</v>
      </c>
      <c r="AT43" s="56"/>
      <c r="AU43" s="56"/>
      <c r="AV43" s="56"/>
      <c r="AW43" s="56"/>
      <c r="AX43" s="56"/>
      <c r="AY43" s="56"/>
      <c r="AZ43" s="56"/>
      <c r="BA43" s="56"/>
      <c r="BB43" s="57"/>
      <c r="BC43" s="55" t="s">
        <v>45</v>
      </c>
      <c r="BD43" s="56"/>
      <c r="BE43" s="56"/>
      <c r="BF43" s="56"/>
      <c r="BG43" s="56"/>
      <c r="BH43" s="57"/>
      <c r="BI43" s="55" t="s">
        <v>45</v>
      </c>
      <c r="BJ43" s="56"/>
      <c r="BK43" s="56"/>
      <c r="BL43" s="56"/>
      <c r="BM43" s="56"/>
      <c r="BN43" s="56"/>
      <c r="BO43" s="56"/>
      <c r="BP43" s="57"/>
      <c r="BQ43" s="55" t="s">
        <v>45</v>
      </c>
      <c r="BR43" s="56"/>
      <c r="BS43" s="56"/>
      <c r="BT43" s="56"/>
      <c r="BU43" s="56"/>
      <c r="BV43" s="56"/>
      <c r="BW43" s="56"/>
      <c r="BX43" s="57"/>
      <c r="BY43" s="55" t="s">
        <v>45</v>
      </c>
      <c r="BZ43" s="56"/>
      <c r="CA43" s="56"/>
      <c r="CB43" s="56"/>
      <c r="CC43" s="56"/>
      <c r="CD43" s="56"/>
      <c r="CE43" s="56"/>
      <c r="CF43" s="57"/>
      <c r="CG43" s="55" t="s">
        <v>45</v>
      </c>
      <c r="CH43" s="56"/>
      <c r="CI43" s="56"/>
      <c r="CJ43" s="56"/>
      <c r="CK43" s="56"/>
      <c r="CL43" s="56"/>
      <c r="CM43" s="56"/>
      <c r="CN43" s="57"/>
      <c r="CO43" s="55" t="s">
        <v>45</v>
      </c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7"/>
    </row>
    <row r="44" spans="1:107" ht="40.5" customHeight="1">
      <c r="B44" s="12"/>
      <c r="C44" s="58"/>
      <c r="D44" s="59"/>
      <c r="E44" s="59"/>
      <c r="F44" s="59"/>
      <c r="G44" s="59"/>
      <c r="H44" s="59"/>
      <c r="I44" s="59"/>
      <c r="J44" s="60"/>
      <c r="K44" s="58"/>
      <c r="L44" s="59"/>
      <c r="M44" s="59"/>
      <c r="N44" s="59"/>
      <c r="O44" s="59"/>
      <c r="P44" s="59"/>
      <c r="Q44" s="59"/>
      <c r="R44" s="60"/>
      <c r="S44" s="58"/>
      <c r="T44" s="59"/>
      <c r="U44" s="59"/>
      <c r="V44" s="59"/>
      <c r="W44" s="59"/>
      <c r="X44" s="59"/>
      <c r="Y44" s="59"/>
      <c r="Z44" s="60"/>
      <c r="AA44" s="58"/>
      <c r="AB44" s="59"/>
      <c r="AC44" s="59"/>
      <c r="AD44" s="59"/>
      <c r="AE44" s="59"/>
      <c r="AF44" s="59"/>
      <c r="AG44" s="59"/>
      <c r="AH44" s="60"/>
      <c r="AI44" s="58"/>
      <c r="AJ44" s="59"/>
      <c r="AK44" s="59"/>
      <c r="AL44" s="59"/>
      <c r="AM44" s="59"/>
      <c r="AN44" s="59"/>
      <c r="AO44" s="59"/>
      <c r="AP44" s="59"/>
      <c r="AQ44" s="59"/>
      <c r="AR44" s="60"/>
      <c r="AS44" s="58"/>
      <c r="AT44" s="59"/>
      <c r="AU44" s="59"/>
      <c r="AV44" s="59"/>
      <c r="AW44" s="59"/>
      <c r="AX44" s="59"/>
      <c r="AY44" s="59"/>
      <c r="AZ44" s="59"/>
      <c r="BA44" s="59"/>
      <c r="BB44" s="60"/>
      <c r="BC44" s="58"/>
      <c r="BD44" s="59"/>
      <c r="BE44" s="59"/>
      <c r="BF44" s="59"/>
      <c r="BG44" s="59"/>
      <c r="BH44" s="60"/>
      <c r="BI44" s="58"/>
      <c r="BJ44" s="59"/>
      <c r="BK44" s="59"/>
      <c r="BL44" s="59"/>
      <c r="BM44" s="59"/>
      <c r="BN44" s="59"/>
      <c r="BO44" s="59"/>
      <c r="BP44" s="60"/>
      <c r="BQ44" s="58"/>
      <c r="BR44" s="59"/>
      <c r="BS44" s="59"/>
      <c r="BT44" s="59"/>
      <c r="BU44" s="59"/>
      <c r="BV44" s="59"/>
      <c r="BW44" s="59"/>
      <c r="BX44" s="60"/>
      <c r="BY44" s="58"/>
      <c r="BZ44" s="59"/>
      <c r="CA44" s="59"/>
      <c r="CB44" s="59"/>
      <c r="CC44" s="59"/>
      <c r="CD44" s="59"/>
      <c r="CE44" s="59"/>
      <c r="CF44" s="60"/>
      <c r="CG44" s="58"/>
      <c r="CH44" s="59"/>
      <c r="CI44" s="59"/>
      <c r="CJ44" s="59"/>
      <c r="CK44" s="59"/>
      <c r="CL44" s="59"/>
      <c r="CM44" s="59"/>
      <c r="CN44" s="60"/>
      <c r="CO44" s="58"/>
      <c r="CP44" s="59"/>
      <c r="CQ44" s="59"/>
      <c r="CR44" s="59"/>
      <c r="CS44" s="59"/>
      <c r="CT44" s="59"/>
      <c r="CU44" s="59"/>
      <c r="CV44" s="59"/>
      <c r="CW44" s="59"/>
      <c r="CX44" s="59"/>
      <c r="CY44" s="59"/>
      <c r="CZ44" s="60"/>
    </row>
    <row r="45" spans="1:107" ht="14.25" customHeight="1"/>
    <row r="46" spans="1:107">
      <c r="B46" s="2"/>
      <c r="C46" s="22"/>
      <c r="D46" s="2"/>
      <c r="E46" s="22"/>
      <c r="G46" s="22"/>
      <c r="I46" s="22"/>
      <c r="K46" s="22"/>
      <c r="M46" s="22"/>
      <c r="O46" s="22"/>
      <c r="Q46" s="22"/>
      <c r="S46" s="22"/>
      <c r="U46" s="22"/>
      <c r="W46" s="22"/>
      <c r="Y46" s="22"/>
      <c r="AA46" s="22"/>
      <c r="AC46" s="22"/>
      <c r="AE46" s="22"/>
      <c r="AG46" s="22"/>
      <c r="AI46" s="22"/>
      <c r="AK46" s="22"/>
      <c r="AM46" s="22"/>
      <c r="AO46" s="22"/>
      <c r="AQ46" s="22"/>
      <c r="AS46" s="22"/>
      <c r="AU46" s="22"/>
      <c r="AW46" s="22"/>
      <c r="AY46" s="22"/>
      <c r="BA46" s="22"/>
      <c r="BC46" s="22"/>
      <c r="BE46" s="22"/>
      <c r="BG46" s="22"/>
      <c r="BI46" s="22"/>
      <c r="BK46" s="22"/>
      <c r="BM46" s="22"/>
      <c r="BO46" s="22"/>
      <c r="BQ46" s="22"/>
      <c r="BS46" s="22"/>
      <c r="BU46" s="22"/>
      <c r="BW46" s="22"/>
      <c r="BY46" s="22"/>
      <c r="CA46" s="22"/>
      <c r="CC46" s="22"/>
      <c r="CE46" s="22"/>
      <c r="CG46" s="22"/>
      <c r="CI46" s="22"/>
      <c r="CK46" s="22"/>
      <c r="CM46" s="22"/>
      <c r="CO46" s="22"/>
      <c r="CQ46" s="22"/>
      <c r="CS46" s="22"/>
      <c r="CU46" s="22"/>
      <c r="CW46" s="22"/>
      <c r="CY46" s="22"/>
      <c r="DC46" s="3"/>
    </row>
    <row r="47" spans="1:107">
      <c r="B47" s="2"/>
      <c r="C47" s="22"/>
      <c r="E47" s="22"/>
      <c r="G47" s="22"/>
      <c r="I47" s="22"/>
      <c r="K47" s="22"/>
      <c r="M47" s="22"/>
      <c r="O47" s="22"/>
      <c r="Q47" s="22"/>
      <c r="S47" s="22"/>
      <c r="U47" s="22"/>
      <c r="W47" s="22"/>
      <c r="Y47" s="22"/>
      <c r="AA47" s="22"/>
      <c r="AC47" s="22"/>
      <c r="AE47" s="22"/>
      <c r="AG47" s="22"/>
      <c r="AI47" s="22"/>
      <c r="AK47" s="22"/>
      <c r="AM47" s="22"/>
      <c r="AO47" s="22"/>
      <c r="AQ47" s="22"/>
      <c r="AS47" s="22"/>
      <c r="AU47" s="22"/>
      <c r="AW47" s="22"/>
      <c r="AY47" s="22"/>
      <c r="BA47" s="22"/>
      <c r="BC47" s="22"/>
      <c r="BE47" s="22"/>
      <c r="BG47" s="22"/>
      <c r="BI47" s="22"/>
      <c r="BK47" s="22"/>
      <c r="BM47" s="22"/>
      <c r="BO47" s="22"/>
      <c r="BQ47" s="22"/>
      <c r="BS47" s="22"/>
      <c r="BU47" s="22"/>
      <c r="BW47" s="22"/>
      <c r="BY47" s="22"/>
      <c r="CA47" s="22"/>
      <c r="CC47" s="22"/>
      <c r="CE47" s="22"/>
      <c r="CG47" s="22"/>
      <c r="CI47" s="22"/>
      <c r="CK47" s="22"/>
      <c r="CM47" s="22"/>
      <c r="CO47" s="22"/>
      <c r="CQ47" s="22"/>
      <c r="CS47" s="22"/>
      <c r="CU47" s="22"/>
      <c r="CW47" s="22"/>
      <c r="CY47" s="22"/>
      <c r="DB47" s="3"/>
    </row>
    <row r="48" spans="1:107">
      <c r="B48" s="2"/>
      <c r="C48" s="22"/>
      <c r="D48" s="22"/>
      <c r="E48" s="22"/>
      <c r="G48" s="22"/>
      <c r="I48" s="22"/>
      <c r="K48" s="22"/>
      <c r="M48" s="22"/>
      <c r="O48" s="22"/>
      <c r="Q48" s="22"/>
      <c r="S48" s="22"/>
      <c r="U48" s="22"/>
      <c r="W48" s="22"/>
      <c r="Y48" s="22"/>
      <c r="AA48" s="22"/>
      <c r="AC48" s="22"/>
      <c r="AE48" s="22"/>
      <c r="AG48" s="22"/>
      <c r="AI48" s="22"/>
      <c r="AK48" s="22"/>
      <c r="AM48" s="22"/>
      <c r="AO48" s="22"/>
      <c r="AQ48" s="22"/>
      <c r="AS48" s="22"/>
      <c r="AU48" s="22"/>
      <c r="AW48" s="22"/>
      <c r="AY48" s="22"/>
      <c r="BA48" s="22"/>
      <c r="BC48" s="22"/>
      <c r="BE48" s="22"/>
      <c r="BG48" s="22"/>
      <c r="BI48" s="22"/>
      <c r="BK48" s="22"/>
      <c r="BM48" s="22"/>
      <c r="BO48" s="22"/>
      <c r="BQ48" s="22"/>
      <c r="BS48" s="22"/>
      <c r="BU48" s="22"/>
      <c r="BW48" s="22"/>
      <c r="BY48" s="22"/>
      <c r="CA48" s="22"/>
      <c r="CC48" s="22"/>
      <c r="CE48" s="22"/>
      <c r="CG48" s="22"/>
      <c r="CI48" s="22"/>
      <c r="CK48" s="22"/>
      <c r="CM48" s="22"/>
      <c r="CO48" s="22"/>
      <c r="CQ48" s="22"/>
      <c r="CS48" s="22"/>
      <c r="CU48" s="22"/>
      <c r="CW48" s="22"/>
      <c r="CY48" s="22"/>
    </row>
    <row r="49" spans="2:107">
      <c r="B49" s="2"/>
      <c r="D49" s="32"/>
      <c r="F49" s="32"/>
      <c r="H49" s="32"/>
      <c r="J49" s="32"/>
      <c r="L49" s="32"/>
      <c r="N49" s="32"/>
      <c r="P49" s="32"/>
      <c r="R49" s="32"/>
      <c r="T49" s="32"/>
      <c r="V49" s="32"/>
      <c r="X49" s="32"/>
      <c r="Z49" s="32"/>
      <c r="AB49" s="32"/>
      <c r="AD49" s="32"/>
      <c r="AF49" s="32"/>
      <c r="AH49" s="32"/>
      <c r="AJ49" s="32"/>
      <c r="AL49" s="32"/>
      <c r="AN49" s="32"/>
      <c r="AP49" s="32"/>
      <c r="AR49" s="32"/>
      <c r="AT49" s="32"/>
      <c r="AV49" s="32"/>
      <c r="AX49" s="32"/>
      <c r="AZ49" s="32"/>
      <c r="BB49" s="32"/>
      <c r="BD49" s="32"/>
      <c r="BF49" s="32"/>
      <c r="BH49" s="32"/>
      <c r="BJ49" s="32"/>
      <c r="BL49" s="32"/>
      <c r="BN49" s="32"/>
      <c r="BP49" s="32"/>
      <c r="BR49" s="32"/>
      <c r="BT49" s="32"/>
      <c r="BV49" s="32"/>
      <c r="BX49" s="32"/>
      <c r="BZ49" s="32"/>
      <c r="CB49" s="32"/>
      <c r="CD49" s="32"/>
      <c r="CF49" s="32"/>
      <c r="CH49" s="32"/>
      <c r="CJ49" s="32"/>
      <c r="CL49" s="32"/>
      <c r="CN49" s="32"/>
      <c r="CP49" s="32"/>
      <c r="CR49" s="32"/>
      <c r="CT49" s="32"/>
      <c r="CU49" s="22"/>
      <c r="CV49" s="32"/>
      <c r="CW49" s="22"/>
      <c r="CX49" s="32"/>
      <c r="CY49" s="22"/>
      <c r="CZ49" s="32"/>
      <c r="DA49" s="22"/>
      <c r="DB49" s="22"/>
      <c r="DC49" s="22"/>
    </row>
    <row r="50" spans="2:107">
      <c r="B50" s="2"/>
      <c r="D50" s="22"/>
      <c r="F50" s="22"/>
      <c r="H50" s="22"/>
      <c r="J50" s="22"/>
      <c r="L50" s="22"/>
      <c r="N50" s="22"/>
      <c r="P50" s="22"/>
      <c r="R50" s="22"/>
      <c r="T50" s="22"/>
      <c r="V50" s="22"/>
      <c r="X50" s="22"/>
      <c r="Z50" s="22"/>
      <c r="AB50" s="22"/>
      <c r="AD50" s="22"/>
      <c r="AF50" s="22"/>
      <c r="AH50" s="22"/>
      <c r="AJ50" s="22"/>
      <c r="AL50" s="22"/>
      <c r="AN50" s="22"/>
      <c r="AP50" s="22"/>
      <c r="AR50" s="22"/>
      <c r="AT50" s="22"/>
      <c r="AV50" s="22"/>
      <c r="AX50" s="22"/>
      <c r="AZ50" s="22"/>
      <c r="BB50" s="22"/>
      <c r="BD50" s="22"/>
      <c r="BF50" s="22"/>
      <c r="BH50" s="22"/>
      <c r="BJ50" s="22"/>
      <c r="BL50" s="22"/>
      <c r="BN50" s="22"/>
      <c r="BP50" s="22"/>
      <c r="BR50" s="22"/>
      <c r="BT50" s="22"/>
      <c r="BV50" s="22"/>
      <c r="BX50" s="22"/>
      <c r="BZ50" s="22"/>
      <c r="CB50" s="22"/>
      <c r="CD50" s="22"/>
      <c r="CF50" s="22"/>
      <c r="CH50" s="22"/>
      <c r="CJ50" s="22"/>
      <c r="CL50" s="22"/>
    </row>
    <row r="51" spans="2:107">
      <c r="E51" s="31"/>
      <c r="F51" s="24"/>
      <c r="J51" s="22"/>
    </row>
    <row r="52" spans="2:107">
      <c r="B52" s="2"/>
      <c r="D52" s="22"/>
      <c r="F52" s="22"/>
      <c r="H52" s="22"/>
      <c r="J52" s="22"/>
      <c r="L52" s="22"/>
      <c r="N52" s="22"/>
      <c r="P52" s="22"/>
      <c r="R52" s="22"/>
      <c r="T52" s="22"/>
      <c r="V52" s="22"/>
      <c r="X52" s="22"/>
      <c r="Z52" s="22"/>
      <c r="AB52" s="22"/>
      <c r="AD52" s="22"/>
      <c r="AF52" s="22"/>
      <c r="AH52" s="22"/>
      <c r="AJ52" s="22"/>
      <c r="AL52" s="22"/>
      <c r="AN52" s="22"/>
      <c r="AP52" s="22"/>
      <c r="AR52" s="22"/>
      <c r="AT52" s="22"/>
      <c r="AV52" s="22"/>
      <c r="AX52" s="22"/>
      <c r="AZ52" s="22"/>
      <c r="BB52" s="22"/>
      <c r="BD52" s="22"/>
      <c r="BF52" s="22"/>
      <c r="BH52" s="22"/>
      <c r="BJ52" s="22"/>
      <c r="BL52" s="22"/>
      <c r="BN52" s="22"/>
      <c r="BP52" s="22"/>
      <c r="BR52" s="22"/>
      <c r="BT52" s="22"/>
      <c r="BV52" s="22"/>
      <c r="BX52" s="22"/>
      <c r="BZ52" s="22"/>
      <c r="CB52" s="22"/>
      <c r="CD52" s="22"/>
      <c r="CF52" s="22"/>
      <c r="CH52" s="22"/>
      <c r="CJ52" s="22"/>
      <c r="CL52" s="22"/>
      <c r="CN52" s="22"/>
      <c r="CP52" s="22"/>
      <c r="CR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</row>
    <row r="53" spans="2:107">
      <c r="M53" s="22"/>
    </row>
    <row r="55" spans="2:107">
      <c r="AQ55" s="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</row>
    <row r="56" spans="2:107">
      <c r="AQ56" s="2"/>
    </row>
    <row r="57" spans="2:107">
      <c r="F57" s="32"/>
      <c r="AE57" s="24"/>
      <c r="AQ57" s="2"/>
      <c r="CQ57" s="22"/>
      <c r="CS57" s="22"/>
      <c r="CU57" s="22"/>
      <c r="CW57" s="22"/>
      <c r="CY57" s="22"/>
      <c r="DA57" s="22"/>
      <c r="DB57" s="1"/>
      <c r="DC57" s="22"/>
    </row>
    <row r="58" spans="2:107"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</row>
    <row r="59" spans="2:107"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</row>
    <row r="60" spans="2:107">
      <c r="DA60" s="1"/>
      <c r="DB60" s="1"/>
      <c r="DC60" s="1"/>
    </row>
  </sheetData>
  <mergeCells count="90">
    <mergeCell ref="C43:J44"/>
    <mergeCell ref="BY43:CF44"/>
    <mergeCell ref="CG43:CN44"/>
    <mergeCell ref="CO43:CZ44"/>
    <mergeCell ref="K43:R44"/>
    <mergeCell ref="S43:Z44"/>
    <mergeCell ref="AA43:AH44"/>
    <mergeCell ref="AI43:AR44"/>
    <mergeCell ref="BI43:BP44"/>
    <mergeCell ref="BQ43:BX44"/>
    <mergeCell ref="AS43:BB44"/>
    <mergeCell ref="BC43:BH44"/>
    <mergeCell ref="CZ8:CZ10"/>
    <mergeCell ref="CM8:CN8"/>
    <mergeCell ref="CO8:CP8"/>
    <mergeCell ref="CQ8:CR8"/>
    <mergeCell ref="CS8:CT8"/>
    <mergeCell ref="CY8:CY10"/>
    <mergeCell ref="CU8:CV8"/>
    <mergeCell ref="BU8:BV8"/>
    <mergeCell ref="CC8:CD8"/>
    <mergeCell ref="CW8:CX8"/>
    <mergeCell ref="BQ8:BR8"/>
    <mergeCell ref="BE8:BF8"/>
    <mergeCell ref="BK8:BL8"/>
    <mergeCell ref="BS8:BT8"/>
    <mergeCell ref="CK8:CL8"/>
    <mergeCell ref="BM8:BN8"/>
    <mergeCell ref="BY8:BZ8"/>
    <mergeCell ref="CA8:CB8"/>
    <mergeCell ref="BW8:BX8"/>
    <mergeCell ref="CI8:CJ8"/>
    <mergeCell ref="CE8:CF8"/>
    <mergeCell ref="CG8:CH8"/>
    <mergeCell ref="BG8:BH8"/>
    <mergeCell ref="N3:Q4"/>
    <mergeCell ref="AQ8:AR8"/>
    <mergeCell ref="S8:T8"/>
    <mergeCell ref="AG8:AH8"/>
    <mergeCell ref="AI8:AJ8"/>
    <mergeCell ref="W8:X8"/>
    <mergeCell ref="O8:P8"/>
    <mergeCell ref="AA8:AB8"/>
    <mergeCell ref="AK8:AL8"/>
    <mergeCell ref="AL3:AQ4"/>
    <mergeCell ref="AM8:AN8"/>
    <mergeCell ref="AV3:BA4"/>
    <mergeCell ref="BL3:BO4"/>
    <mergeCell ref="CG7:CN7"/>
    <mergeCell ref="BE3:BH4"/>
    <mergeCell ref="I8:J8"/>
    <mergeCell ref="S7:Z7"/>
    <mergeCell ref="K8:L8"/>
    <mergeCell ref="AC8:AD8"/>
    <mergeCell ref="M8:N8"/>
    <mergeCell ref="Y8:Z8"/>
    <mergeCell ref="AS7:BB7"/>
    <mergeCell ref="BC7:BH7"/>
    <mergeCell ref="BI7:BP7"/>
    <mergeCell ref="AS8:AT8"/>
    <mergeCell ref="AI7:AR7"/>
    <mergeCell ref="AY8:AZ8"/>
    <mergeCell ref="B3:B4"/>
    <mergeCell ref="BY7:CF7"/>
    <mergeCell ref="B7:B10"/>
    <mergeCell ref="E8:F8"/>
    <mergeCell ref="U8:V8"/>
    <mergeCell ref="Q8:R8"/>
    <mergeCell ref="AO8:AP8"/>
    <mergeCell ref="AE8:AF8"/>
    <mergeCell ref="AA7:AH7"/>
    <mergeCell ref="C7:J7"/>
    <mergeCell ref="F3:I4"/>
    <mergeCell ref="AD3:AG4"/>
    <mergeCell ref="V3:Y4"/>
    <mergeCell ref="G8:H8"/>
    <mergeCell ref="C8:D8"/>
    <mergeCell ref="K7:R7"/>
    <mergeCell ref="CO7:CZ7"/>
    <mergeCell ref="BT3:BW4"/>
    <mergeCell ref="CB3:CE4"/>
    <mergeCell ref="CJ3:CM4"/>
    <mergeCell ref="CR3:CY4"/>
    <mergeCell ref="BQ7:BX7"/>
    <mergeCell ref="BO8:BP8"/>
    <mergeCell ref="AU8:AV8"/>
    <mergeCell ref="BA8:BB8"/>
    <mergeCell ref="AW8:AX8"/>
    <mergeCell ref="BC8:BD8"/>
    <mergeCell ref="BI8:BJ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1" fitToWidth="0" orientation="landscape" r:id="rId1"/>
  <headerFooter alignWithMargins="0">
    <oddHeader>&amp;R&amp;"Calibri"&amp;10&amp;K000000 PÚBLICA&amp;1#_x000D_</oddHeader>
  </headerFooter>
  <colBreaks count="11" manualBreakCount="11">
    <brk id="10" max="37" man="1"/>
    <brk id="18" max="37" man="1"/>
    <brk id="26" min="6" max="37" man="1"/>
    <brk id="34" min="6" max="37" man="1"/>
    <brk id="44" min="6" max="37" man="1"/>
    <brk id="54" min="6" max="37" man="1"/>
    <brk id="60" max="1048575" man="1"/>
    <brk id="68" min="6" max="37" man="1"/>
    <brk id="76" max="1048575" man="1"/>
    <brk id="84" max="1048575" man="1"/>
    <brk id="9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A60"/>
  <sheetViews>
    <sheetView showGridLines="0" zoomScale="82" zoomScaleNormal="82" zoomScaleSheetLayoutView="75" workbookViewId="0">
      <selection activeCell="E22" sqref="E22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4" style="1" customWidth="1"/>
    <col min="5" max="5" width="19.1796875" style="1" customWidth="1"/>
    <col min="6" max="6" width="17.26953125" style="1" customWidth="1"/>
    <col min="7" max="10" width="12.1796875" style="1" bestFit="1" customWidth="1"/>
    <col min="11" max="11" width="13.453125" style="1" customWidth="1"/>
    <col min="12" max="12" width="20.3632812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7265625" style="1" customWidth="1"/>
    <col min="33" max="33" width="28" style="1" customWidth="1"/>
    <col min="34" max="34" width="35" style="1" customWidth="1"/>
    <col min="35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7"/>
      <c r="AH1" s="5"/>
      <c r="AI1" s="6"/>
      <c r="AJ1" s="7"/>
      <c r="AL1" s="5"/>
      <c r="AM1" s="6"/>
      <c r="AN1" s="4"/>
      <c r="AO1" s="5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45839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44"/>
      <c r="C6" s="15"/>
      <c r="D6" s="16"/>
      <c r="E6" s="16"/>
      <c r="F6" s="17"/>
      <c r="G6" s="15"/>
      <c r="H6" s="16"/>
      <c r="I6" s="16"/>
      <c r="J6" s="17"/>
      <c r="K6" s="7"/>
      <c r="M6" s="16"/>
      <c r="N6" s="17"/>
      <c r="O6" s="7"/>
      <c r="Q6" s="16"/>
      <c r="R6" s="17"/>
      <c r="S6" s="7"/>
      <c r="U6" s="16"/>
      <c r="V6" s="16"/>
      <c r="W6" s="17"/>
      <c r="X6" s="7"/>
      <c r="Z6" s="16"/>
      <c r="AA6" s="16"/>
      <c r="AB6" s="17"/>
      <c r="AC6" s="15"/>
      <c r="AD6" s="16"/>
      <c r="AE6" s="17"/>
      <c r="AF6" s="7"/>
      <c r="AH6" s="16"/>
      <c r="AI6" s="17"/>
      <c r="AJ6" s="7"/>
      <c r="AL6" s="16"/>
      <c r="AM6" s="17"/>
      <c r="AN6" s="15"/>
      <c r="AO6" s="16"/>
      <c r="AP6" s="16"/>
      <c r="AQ6" s="17"/>
      <c r="AR6" s="7"/>
      <c r="AT6" s="16"/>
      <c r="AU6" s="17"/>
      <c r="AV6" s="7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48" t="s">
        <v>1</v>
      </c>
      <c r="AO7" s="48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32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34</v>
      </c>
      <c r="D10" s="14" t="s">
        <v>34</v>
      </c>
      <c r="E10" s="14" t="s">
        <v>34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34</v>
      </c>
      <c r="N10" s="14" t="s">
        <v>34</v>
      </c>
      <c r="O10" s="14" t="s">
        <v>34</v>
      </c>
      <c r="P10" s="14" t="s">
        <v>34</v>
      </c>
      <c r="Q10" s="14" t="s">
        <v>34</v>
      </c>
      <c r="R10" s="14" t="s">
        <v>34</v>
      </c>
      <c r="S10" s="14" t="s">
        <v>34</v>
      </c>
      <c r="T10" s="14" t="s">
        <v>34</v>
      </c>
      <c r="U10" s="14" t="s">
        <v>34</v>
      </c>
      <c r="V10" s="14" t="s">
        <v>34</v>
      </c>
      <c r="W10" s="14" t="s">
        <v>34</v>
      </c>
      <c r="X10" s="14" t="s">
        <v>34</v>
      </c>
      <c r="Y10" s="14" t="s">
        <v>34</v>
      </c>
      <c r="Z10" s="14" t="s">
        <v>34</v>
      </c>
      <c r="AA10" s="14" t="s">
        <v>34</v>
      </c>
      <c r="AB10" s="14" t="s">
        <v>34</v>
      </c>
      <c r="AC10" s="14" t="s">
        <v>34</v>
      </c>
      <c r="AD10" s="14" t="s">
        <v>34</v>
      </c>
      <c r="AE10" s="14" t="s">
        <v>34</v>
      </c>
      <c r="AF10" s="14" t="s">
        <v>34</v>
      </c>
      <c r="AG10" s="14" t="s">
        <v>34</v>
      </c>
      <c r="AH10" s="14" t="s">
        <v>34</v>
      </c>
      <c r="AI10" s="14" t="s">
        <v>34</v>
      </c>
      <c r="AJ10" s="14" t="s">
        <v>34</v>
      </c>
      <c r="AK10" s="14" t="s">
        <v>34</v>
      </c>
      <c r="AL10" s="14" t="s">
        <v>34</v>
      </c>
      <c r="AM10" s="14" t="s">
        <v>34</v>
      </c>
      <c r="AN10" s="14" t="s">
        <v>34</v>
      </c>
      <c r="AO10" s="14" t="s">
        <v>34</v>
      </c>
      <c r="AP10" s="14" t="s">
        <v>34</v>
      </c>
      <c r="AQ10" s="14" t="s">
        <v>34</v>
      </c>
      <c r="AR10" s="14" t="s">
        <v>34</v>
      </c>
      <c r="AS10" s="14" t="s">
        <v>34</v>
      </c>
      <c r="AT10" s="14" t="s">
        <v>34</v>
      </c>
      <c r="AU10" s="14" t="s">
        <v>34</v>
      </c>
      <c r="AV10" s="14" t="s">
        <v>34</v>
      </c>
      <c r="AW10" s="14" t="s">
        <v>34</v>
      </c>
      <c r="AX10" s="14" t="s">
        <v>34</v>
      </c>
      <c r="AY10" s="14" t="s">
        <v>34</v>
      </c>
      <c r="AZ10" s="14" t="s">
        <v>34</v>
      </c>
      <c r="BA10" s="54"/>
    </row>
    <row r="11" spans="1:60">
      <c r="A11" s="41">
        <v>5</v>
      </c>
      <c r="B11" s="18">
        <v>45839</v>
      </c>
      <c r="C11" s="19">
        <f>HLOOKUP(C$9,'[1]Prog Total'!$D$5:$BF$39,$A11,0)</f>
        <v>0</v>
      </c>
      <c r="D11" s="19">
        <f>HLOOKUP(D$9,'[1]Prog Total'!$D$5:$BF$39,$A11,0)</f>
        <v>45.801299999999998</v>
      </c>
      <c r="E11" s="19">
        <f>HLOOKUP(E$9,'[1]Prog Total'!$D$5:$BF$39,$A11,0)</f>
        <v>0</v>
      </c>
      <c r="F11" s="19">
        <f>HLOOKUP(F$9,'[1]Prog Total'!$D$5:$BF$39,$A11,0)</f>
        <v>475.9975</v>
      </c>
      <c r="G11" s="19">
        <f>HLOOKUP(G$9,'[1]Prog Total'!$D$5:$BF$39,$A11,0)</f>
        <v>0.28000000000000003</v>
      </c>
      <c r="H11" s="19">
        <f>HLOOKUP(H$9,'[1]Prog Total'!$D$5:$BF$39,$A11,0)</f>
        <v>47.320499999999996</v>
      </c>
      <c r="I11" s="19">
        <f>HLOOKUP(I$9,'[1]Prog Total'!$D$5:$BF$39,$A11,0)</f>
        <v>80.2346</v>
      </c>
      <c r="J11" s="19">
        <f>HLOOKUP(J$9,'[1]Prog Total'!$D$5:$BF$39,$A11,0)</f>
        <v>158.6729</v>
      </c>
      <c r="K11" s="19">
        <f>HLOOKUP(K$9,'[1]Prog Total'!$D$5:$BF$39,$A11,0)</f>
        <v>55.6038</v>
      </c>
      <c r="L11" s="19">
        <f>HLOOKUP(L$9,'[1]Prog Total'!$D$5:$BF$39,$A11,0)</f>
        <v>235.983</v>
      </c>
      <c r="M11" s="19">
        <f>HLOOKUP(M$9,'[1]Prog Total'!$D$5:$BF$39,$A11,0)</f>
        <v>245.9588</v>
      </c>
      <c r="N11" s="19">
        <f>HLOOKUP(N$9,'[1]Prog Total'!$D$5:$BF$39,$A11,0)</f>
        <v>1212.9978999999998</v>
      </c>
      <c r="O11" s="19">
        <f>HLOOKUP(O$9,'[1]Prog Total'!$D$5:$BF$39,$A11,0)</f>
        <v>1011.5863000000001</v>
      </c>
      <c r="P11" s="19">
        <f>HLOOKUP(P$9,'[1]Prog Total'!$D$5:$BF$39,$A11,0)</f>
        <v>293.00130000000001</v>
      </c>
      <c r="Q11" s="19">
        <f>HLOOKUP(Q$9,'[1]Prog Total'!$D$5:$BF$39,$A11,0)</f>
        <v>803.51710000000003</v>
      </c>
      <c r="R11" s="19">
        <f>HLOOKUP(R$9,'[1]Prog Total'!$D$5:$BF$39,$A11,0)</f>
        <v>602.50920000000008</v>
      </c>
      <c r="S11" s="19">
        <f>HLOOKUP(S$9,'[1]Prog Total'!$D$5:$BF$39,$A11,0)</f>
        <v>377.99919999999997</v>
      </c>
      <c r="T11" s="19">
        <f>HLOOKUP(T$9,'[1]Prog Total'!$D$5:$BF$39,$A11,0)</f>
        <v>271.1096</v>
      </c>
      <c r="U11" s="19">
        <f>HLOOKUP(U$9,'[1]Prog Total'!$D$5:$BF$39,$A11,0)</f>
        <v>203.41079999999999</v>
      </c>
      <c r="V11" s="19">
        <f>HLOOKUP(V$9,'[1]Prog Total'!$D$5:$BF$39,$A11,0)</f>
        <v>55.001300000000001</v>
      </c>
      <c r="W11" s="19">
        <f>HLOOKUP(W$9,'[1]Prog Total'!$D$5:$BF$39,$A11,0)</f>
        <v>30.127099999999999</v>
      </c>
      <c r="X11" s="19">
        <f>HLOOKUP(X$9,'[1]Prog Total'!$D$5:$BF$39,$A11,0)</f>
        <v>193.30079999999998</v>
      </c>
      <c r="Y11" s="19">
        <f>HLOOKUP(Y$9,'[1]Prog Total'!$D$5:$BF$39,$A11,0)</f>
        <v>469.06119999999999</v>
      </c>
      <c r="Z11" s="19">
        <f>HLOOKUP(Z$9,'[1]Prog Total'!$D$5:$BF$39,$A11,0)</f>
        <v>106.4483</v>
      </c>
      <c r="AA11" s="19">
        <f>HLOOKUP(AA$9,'[1]Prog Total'!$D$5:$BF$39,$A11,0)</f>
        <v>128.7955</v>
      </c>
      <c r="AB11" s="19">
        <f>HLOOKUP(AB$9,'[1]Prog Total'!$D$5:$BF$39,$A11,0)</f>
        <v>320</v>
      </c>
      <c r="AC11" s="19">
        <f>HLOOKUP(AC$9,'[1]Prog Total'!$D$5:$BF$39,$A11,0)</f>
        <v>1200</v>
      </c>
      <c r="AD11" s="19">
        <f>HLOOKUP(AD$9,'[1]Prog Total'!$D$5:$BF$39,$A11,0)</f>
        <v>2150.0016999999998</v>
      </c>
      <c r="AE11" s="19">
        <f>HLOOKUP(AE$9,'[1]Prog Total'!$D$5:$BF$39,$A11,0)</f>
        <v>0</v>
      </c>
      <c r="AF11" s="19">
        <f>HLOOKUP(AF$9,'[1]Prog Total'!$D$5:$BF$39,$A11,0)</f>
        <v>100</v>
      </c>
      <c r="AG11" s="19">
        <f>HLOOKUP(AG$9,'[1]Prog Total'!$D$5:$BF$39,$A11,0)</f>
        <v>257.44540000000001</v>
      </c>
      <c r="AH11" s="19">
        <f>HLOOKUP(AH$9,'[1]Prog Total'!$D$5:$BF$39,$A11,0)</f>
        <v>5000</v>
      </c>
      <c r="AI11" s="19">
        <f>HLOOKUP(AI$9,'[1]Prog Total'!$D$5:$BF$39,$A11,0)</f>
        <v>322.81799999999998</v>
      </c>
      <c r="AJ11" s="19">
        <f>HLOOKUP(AJ$9,'[1]Prog Total'!$D$5:$BF$39,$A11,0)</f>
        <v>922.46040000000005</v>
      </c>
      <c r="AK11" s="19">
        <f>HLOOKUP(AK$9,'[1]Prog Total'!$D$5:$BF$39,$A11,0)</f>
        <v>2095</v>
      </c>
      <c r="AL11" s="19">
        <f>HLOOKUP(AL$9,'[1]Prog Total'!$D$5:$BF$39,$A11,0)</f>
        <v>135.9958</v>
      </c>
      <c r="AM11" s="19">
        <f>HLOOKUP(AM$9,'[1]Prog Total'!$D$5:$BF$39,$A11,0)</f>
        <v>526</v>
      </c>
      <c r="AN11" s="19">
        <f>HLOOKUP(AN$9,'[1]Prog Total'!$D$5:$BF$39,$A11,0)</f>
        <v>223.0958</v>
      </c>
      <c r="AO11" s="19">
        <f>HLOOKUP(AO$9,'[1]Prog Total'!$D$5:$BF$39,$A11,0)</f>
        <v>30.995799999999999</v>
      </c>
      <c r="AP11" s="19">
        <f>HLOOKUP(AP$9,'[1]Prog Total'!$D$5:$BF$39,$A11,0)</f>
        <v>231.49469999999997</v>
      </c>
      <c r="AQ11" s="19">
        <f>HLOOKUP(AQ$9,'[1]Prog Total'!$D$5:$BF$39,$A11,0)</f>
        <v>79.996300000000005</v>
      </c>
      <c r="AR11" s="19">
        <f>HLOOKUP(AR$9,'[1]Prog Total'!$D$5:$BF$39,$A11,0)</f>
        <v>26.994599999999998</v>
      </c>
      <c r="AS11" s="19">
        <f>HLOOKUP(AS$9,'[1]Prog Total'!$D$5:$BF$39,$A11,0)</f>
        <v>260.69589999999999</v>
      </c>
      <c r="AT11" s="19">
        <f>HLOOKUP(AT$9,'[1]Prog Total'!$D$5:$BF$39,$A11,0)</f>
        <v>294.29629999999997</v>
      </c>
      <c r="AU11" s="19">
        <f>HLOOKUP(AU$9,'[1]Prog Total'!$D$5:$BF$39,$A11,0)</f>
        <v>179.1054</v>
      </c>
      <c r="AV11" s="19">
        <f>HLOOKUP(AV$9,'[1]Prog Total'!$D$5:$BF$39,$A11,0)</f>
        <v>8.7742000000000004</v>
      </c>
      <c r="AW11" s="19">
        <f>HLOOKUP(AW$9,'[1]Prog Total'!$D$5:$BF$39,$A11,0)</f>
        <v>221.5367</v>
      </c>
      <c r="AX11" s="19">
        <f>HLOOKUP(AX$9,'[1]Prog Total'!$D$5:$BF$39,$A11,0)</f>
        <v>420.68420000000003</v>
      </c>
      <c r="AY11" s="19">
        <f>HLOOKUP(AY$9,'[1]Prog Total'!$D$5:$BF$39,$A11,0)</f>
        <v>741.33420000000001</v>
      </c>
      <c r="AZ11" s="19">
        <f>HLOOKUP(AZ$9,'[1]Prog Total'!$D$5:$BF$39,$A11,0)</f>
        <v>650.00040000000001</v>
      </c>
      <c r="BA11" s="19">
        <f>SUM(C11:AZ11)</f>
        <v>23503.443800000001</v>
      </c>
      <c r="BC11" s="3"/>
    </row>
    <row r="12" spans="1:60" s="38" customFormat="1">
      <c r="A12" s="41">
        <v>6</v>
      </c>
      <c r="B12" s="35">
        <f>B11+1</f>
        <v>45840</v>
      </c>
      <c r="C12" s="34">
        <f>HLOOKUP(C$9,'[1]Prog Total'!$D$5:$BF$39,$A12,0)</f>
        <v>0</v>
      </c>
      <c r="D12" s="34">
        <f>HLOOKUP(D$9,'[1]Prog Total'!$D$5:$BF$39,$A12,0)</f>
        <v>29.502500000000001</v>
      </c>
      <c r="E12" s="34">
        <f>HLOOKUP(E$9,'[1]Prog Total'!$D$5:$BF$39,$A12,0)</f>
        <v>0</v>
      </c>
      <c r="F12" s="34">
        <f>HLOOKUP(F$9,'[1]Prog Total'!$D$5:$BF$39,$A12,0)</f>
        <v>507.00419999999997</v>
      </c>
      <c r="G12" s="34">
        <f>HLOOKUP(G$9,'[1]Prog Total'!$D$5:$BF$39,$A12,0)</f>
        <v>0.29749999999999999</v>
      </c>
      <c r="H12" s="34">
        <f>HLOOKUP(H$9,'[1]Prog Total'!$D$5:$BF$39,$A12,0)</f>
        <v>41.012100000000004</v>
      </c>
      <c r="I12" s="34">
        <f>HLOOKUP(I$9,'[1]Prog Total'!$D$5:$BF$39,$A12,0)</f>
        <v>78.401299999999992</v>
      </c>
      <c r="J12" s="34">
        <f>HLOOKUP(J$9,'[1]Prog Total'!$D$5:$BF$39,$A12,0)</f>
        <v>169.4092</v>
      </c>
      <c r="K12" s="34">
        <f>HLOOKUP(K$9,'[1]Prog Total'!$D$5:$BF$39,$A12,0)</f>
        <v>50.301299999999998</v>
      </c>
      <c r="L12" s="34">
        <f>HLOOKUP(L$9,'[1]Prog Total'!$D$5:$BF$39,$A12,0)</f>
        <v>226.46669999999997</v>
      </c>
      <c r="M12" s="34">
        <f>HLOOKUP(M$9,'[1]Prog Total'!$D$5:$BF$39,$A12,0)</f>
        <v>252.4871</v>
      </c>
      <c r="N12" s="34">
        <f>HLOOKUP(N$9,'[1]Prog Total'!$D$5:$BF$39,$A12,0)</f>
        <v>1240.4471000000001</v>
      </c>
      <c r="O12" s="34">
        <f>HLOOKUP(O$9,'[1]Prog Total'!$D$5:$BF$39,$A12,0)</f>
        <v>1122.6183999999998</v>
      </c>
      <c r="P12" s="34">
        <f>HLOOKUP(P$9,'[1]Prog Total'!$D$5:$BF$39,$A12,0)</f>
        <v>280.49959999999999</v>
      </c>
      <c r="Q12" s="34">
        <f>HLOOKUP(Q$9,'[1]Prog Total'!$D$5:$BF$39,$A12,0)</f>
        <v>688.75579999999991</v>
      </c>
      <c r="R12" s="34">
        <f>HLOOKUP(R$9,'[1]Prog Total'!$D$5:$BF$39,$A12,0)</f>
        <v>585.01130000000001</v>
      </c>
      <c r="S12" s="34">
        <f>HLOOKUP(S$9,'[1]Prog Total'!$D$5:$BF$39,$A12,0)</f>
        <v>186.8383</v>
      </c>
      <c r="T12" s="34">
        <f>HLOOKUP(T$9,'[1]Prog Total'!$D$5:$BF$39,$A12,0)</f>
        <v>215.71040000000002</v>
      </c>
      <c r="U12" s="34">
        <f>HLOOKUP(U$9,'[1]Prog Total'!$D$5:$BF$39,$A12,0)</f>
        <v>167.88470000000001</v>
      </c>
      <c r="V12" s="34">
        <f>HLOOKUP(V$9,'[1]Prog Total'!$D$5:$BF$39,$A12,0)</f>
        <v>26.916699999999999</v>
      </c>
      <c r="W12" s="34">
        <f>HLOOKUP(W$9,'[1]Prog Total'!$D$5:$BF$39,$A12,0)</f>
        <v>20.0959</v>
      </c>
      <c r="X12" s="34">
        <f>HLOOKUP(X$9,'[1]Prog Total'!$D$5:$BF$39,$A12,0)</f>
        <v>173.76260000000002</v>
      </c>
      <c r="Y12" s="34">
        <f>HLOOKUP(Y$9,'[1]Prog Total'!$D$5:$BF$39,$A12,0)</f>
        <v>437.65879999999999</v>
      </c>
      <c r="Z12" s="34">
        <f>HLOOKUP(Z$9,'[1]Prog Total'!$D$5:$BF$39,$A12,0)</f>
        <v>27.003799999999998</v>
      </c>
      <c r="AA12" s="34">
        <f>HLOOKUP(AA$9,'[1]Prog Total'!$D$5:$BF$39,$A12,0)</f>
        <v>127.47669999999999</v>
      </c>
      <c r="AB12" s="34">
        <f>HLOOKUP(AB$9,'[1]Prog Total'!$D$5:$BF$39,$A12,0)</f>
        <v>340</v>
      </c>
      <c r="AC12" s="34">
        <f>HLOOKUP(AC$9,'[1]Prog Total'!$D$5:$BF$39,$A12,0)</f>
        <v>1149.9996000000001</v>
      </c>
      <c r="AD12" s="34">
        <f>HLOOKUP(AD$9,'[1]Prog Total'!$D$5:$BF$39,$A12,0)</f>
        <v>2150</v>
      </c>
      <c r="AE12" s="34">
        <f>HLOOKUP(AE$9,'[1]Prog Total'!$D$5:$BF$39,$A12,0)</f>
        <v>0</v>
      </c>
      <c r="AF12" s="34">
        <f>HLOOKUP(AF$9,'[1]Prog Total'!$D$5:$BF$39,$A12,0)</f>
        <v>100</v>
      </c>
      <c r="AG12" s="34">
        <f>HLOOKUP(AG$9,'[1]Prog Total'!$D$5:$BF$39,$A12,0)</f>
        <v>250.64080000000001</v>
      </c>
      <c r="AH12" s="34">
        <f>HLOOKUP(AH$9,'[1]Prog Total'!$D$5:$BF$39,$A12,0)</f>
        <v>3799.9988000000003</v>
      </c>
      <c r="AI12" s="34">
        <f>HLOOKUP(AI$9,'[1]Prog Total'!$D$5:$BF$39,$A12,0)</f>
        <v>281.24289999999996</v>
      </c>
      <c r="AJ12" s="34">
        <f>HLOOKUP(AJ$9,'[1]Prog Total'!$D$5:$BF$39,$A12,0)</f>
        <v>796.8596</v>
      </c>
      <c r="AK12" s="34">
        <f>HLOOKUP(AK$9,'[1]Prog Total'!$D$5:$BF$39,$A12,0)</f>
        <v>44.9983</v>
      </c>
      <c r="AL12" s="34">
        <f>HLOOKUP(AL$9,'[1]Prog Total'!$D$5:$BF$39,$A12,0)</f>
        <v>70.995800000000003</v>
      </c>
      <c r="AM12" s="34">
        <f>HLOOKUP(AM$9,'[1]Prog Total'!$D$5:$BF$39,$A12,0)</f>
        <v>431.99459999999999</v>
      </c>
      <c r="AN12" s="34">
        <f>HLOOKUP(AN$9,'[1]Prog Total'!$D$5:$BF$39,$A12,0)</f>
        <v>128.79669999999999</v>
      </c>
      <c r="AO12" s="34">
        <f>HLOOKUP(AO$9,'[1]Prog Total'!$D$5:$BF$39,$A12,0)</f>
        <v>20.895</v>
      </c>
      <c r="AP12" s="34">
        <f>HLOOKUP(AP$9,'[1]Prog Total'!$D$5:$BF$39,$A12,0)</f>
        <v>229.29579999999999</v>
      </c>
      <c r="AQ12" s="34">
        <f>HLOOKUP(AQ$9,'[1]Prog Total'!$D$5:$BF$39,$A12,0)</f>
        <v>60.997100000000003</v>
      </c>
      <c r="AR12" s="34">
        <f>HLOOKUP(AR$9,'[1]Prog Total'!$D$5:$BF$39,$A12,0)</f>
        <v>27.994999999999997</v>
      </c>
      <c r="AS12" s="34">
        <f>HLOOKUP(AS$9,'[1]Prog Total'!$D$5:$BF$39,$A12,0)</f>
        <v>254.7159</v>
      </c>
      <c r="AT12" s="34">
        <f>HLOOKUP(AT$9,'[1]Prog Total'!$D$5:$BF$39,$A12,0)</f>
        <v>271.10090000000002</v>
      </c>
      <c r="AU12" s="34">
        <f>HLOOKUP(AU$9,'[1]Prog Total'!$D$5:$BF$39,$A12,0)</f>
        <v>91.76</v>
      </c>
      <c r="AV12" s="34">
        <f>HLOOKUP(AV$9,'[1]Prog Total'!$D$5:$BF$39,$A12,0)</f>
        <v>4.1962999999999999</v>
      </c>
      <c r="AW12" s="34">
        <f>HLOOKUP(AW$9,'[1]Prog Total'!$D$5:$BF$39,$A12,0)</f>
        <v>204.77960000000002</v>
      </c>
      <c r="AX12" s="34">
        <f>HLOOKUP(AX$9,'[1]Prog Total'!$D$5:$BF$39,$A12,0)</f>
        <v>366.01130000000001</v>
      </c>
      <c r="AY12" s="34">
        <f>HLOOKUP(AY$9,'[1]Prog Total'!$D$5:$BF$39,$A12,0)</f>
        <v>707.63290000000006</v>
      </c>
      <c r="AZ12" s="34">
        <f>HLOOKUP(AZ$9,'[1]Prog Total'!$D$5:$BF$39,$A12,0)</f>
        <v>600</v>
      </c>
      <c r="BA12" s="19">
        <f t="shared" ref="BA12:BA39" si="0">SUM(C12:AZ12)</f>
        <v>19040.4689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41" si="1">B12+1</f>
        <v>45841</v>
      </c>
      <c r="C13" s="19">
        <f>HLOOKUP(C$9,'[1]Prog Total'!$D$5:$BF$39,$A13,0)</f>
        <v>0</v>
      </c>
      <c r="D13" s="19">
        <f>HLOOKUP(D$9,'[1]Prog Total'!$D$5:$BF$39,$A13,0)</f>
        <v>35.410800000000002</v>
      </c>
      <c r="E13" s="19">
        <f>HLOOKUP(E$9,'[1]Prog Total'!$D$5:$BF$39,$A13,0)</f>
        <v>0</v>
      </c>
      <c r="F13" s="19">
        <f>HLOOKUP(F$9,'[1]Prog Total'!$D$5:$BF$39,$A13,0)</f>
        <v>412.08330000000001</v>
      </c>
      <c r="G13" s="19">
        <f>HLOOKUP(G$9,'[1]Prog Total'!$D$5:$BF$39,$A13,0)</f>
        <v>0.29749999999999999</v>
      </c>
      <c r="H13" s="19">
        <f>HLOOKUP(H$9,'[1]Prog Total'!$D$5:$BF$39,$A13,0)</f>
        <v>38.943400000000004</v>
      </c>
      <c r="I13" s="19">
        <f>HLOOKUP(I$9,'[1]Prog Total'!$D$5:$BF$39,$A13,0)</f>
        <v>48.761299999999999</v>
      </c>
      <c r="J13" s="19">
        <f>HLOOKUP(J$9,'[1]Prog Total'!$D$5:$BF$39,$A13,0)</f>
        <v>141.19710000000001</v>
      </c>
      <c r="K13" s="19">
        <f>HLOOKUP(K$9,'[1]Prog Total'!$D$5:$BF$39,$A13,0)</f>
        <v>50.000799999999998</v>
      </c>
      <c r="L13" s="19">
        <f>HLOOKUP(L$9,'[1]Prog Total'!$D$5:$BF$39,$A13,0)</f>
        <v>193.11760000000001</v>
      </c>
      <c r="M13" s="19">
        <f>HLOOKUP(M$9,'[1]Prog Total'!$D$5:$BF$39,$A13,0)</f>
        <v>238.7604</v>
      </c>
      <c r="N13" s="19">
        <f>HLOOKUP(N$9,'[1]Prog Total'!$D$5:$BF$39,$A13,0)</f>
        <v>1215.8858</v>
      </c>
      <c r="O13" s="19">
        <f>HLOOKUP(O$9,'[1]Prog Total'!$D$5:$BF$39,$A13,0)</f>
        <v>1055.8767</v>
      </c>
      <c r="P13" s="19">
        <f>HLOOKUP(P$9,'[1]Prog Total'!$D$5:$BF$39,$A13,0)</f>
        <v>170</v>
      </c>
      <c r="Q13" s="19">
        <f>HLOOKUP(Q$9,'[1]Prog Total'!$D$5:$BF$39,$A13,0)</f>
        <v>632.98329999999999</v>
      </c>
      <c r="R13" s="19">
        <f>HLOOKUP(R$9,'[1]Prog Total'!$D$5:$BF$39,$A13,0)</f>
        <v>527.00959999999998</v>
      </c>
      <c r="S13" s="19">
        <f>HLOOKUP(S$9,'[1]Prog Total'!$D$5:$BF$39,$A13,0)</f>
        <v>175.87540000000001</v>
      </c>
      <c r="T13" s="19">
        <f>HLOOKUP(T$9,'[1]Prog Total'!$D$5:$BF$39,$A13,0)</f>
        <v>155.42670000000001</v>
      </c>
      <c r="U13" s="19">
        <f>HLOOKUP(U$9,'[1]Prog Total'!$D$5:$BF$39,$A13,0)</f>
        <v>89.114099999999993</v>
      </c>
      <c r="V13" s="19">
        <f>HLOOKUP(V$9,'[1]Prog Total'!$D$5:$BF$39,$A13,0)</f>
        <v>14.166700000000001</v>
      </c>
      <c r="W13" s="19">
        <f>HLOOKUP(W$9,'[1]Prog Total'!$D$5:$BF$39,$A13,0)</f>
        <v>0.14169999999999999</v>
      </c>
      <c r="X13" s="19">
        <f>HLOOKUP(X$9,'[1]Prog Total'!$D$5:$BF$39,$A13,0)</f>
        <v>211.1063</v>
      </c>
      <c r="Y13" s="19">
        <f>HLOOKUP(Y$9,'[1]Prog Total'!$D$5:$BF$39,$A13,0)</f>
        <v>412.38869999999997</v>
      </c>
      <c r="Z13" s="19">
        <f>HLOOKUP(Z$9,'[1]Prog Total'!$D$5:$BF$39,$A13,0)</f>
        <v>23.653700000000001</v>
      </c>
      <c r="AA13" s="19">
        <f>HLOOKUP(AA$9,'[1]Prog Total'!$D$5:$BF$39,$A13,0)</f>
        <v>121.0992</v>
      </c>
      <c r="AB13" s="19">
        <f>HLOOKUP(AB$9,'[1]Prog Total'!$D$5:$BF$39,$A13,0)</f>
        <v>359.99959999999999</v>
      </c>
      <c r="AC13" s="19">
        <f>HLOOKUP(AC$9,'[1]Prog Total'!$D$5:$BF$39,$A13,0)</f>
        <v>1049.9992</v>
      </c>
      <c r="AD13" s="19">
        <f>HLOOKUP(AD$9,'[1]Prog Total'!$D$5:$BF$39,$A13,0)</f>
        <v>2150</v>
      </c>
      <c r="AE13" s="19">
        <f>HLOOKUP(AE$9,'[1]Prog Total'!$D$5:$BF$39,$A13,0)</f>
        <v>0</v>
      </c>
      <c r="AF13" s="19">
        <f>HLOOKUP(AF$9,'[1]Prog Total'!$D$5:$BF$39,$A13,0)</f>
        <v>100</v>
      </c>
      <c r="AG13" s="19">
        <f>HLOOKUP(AG$9,'[1]Prog Total'!$D$5:$BF$39,$A13,0)</f>
        <v>258.25920000000002</v>
      </c>
      <c r="AH13" s="19">
        <f>HLOOKUP(AH$9,'[1]Prog Total'!$D$5:$BF$39,$A13,0)</f>
        <v>2000</v>
      </c>
      <c r="AI13" s="19">
        <f>HLOOKUP(AI$9,'[1]Prog Total'!$D$5:$BF$39,$A13,0)</f>
        <v>275.84249999999997</v>
      </c>
      <c r="AJ13" s="19">
        <f>HLOOKUP(AJ$9,'[1]Prog Total'!$D$5:$BF$39,$A13,0)</f>
        <v>707.11540000000002</v>
      </c>
      <c r="AK13" s="19">
        <f>HLOOKUP(AK$9,'[1]Prog Total'!$D$5:$BF$39,$A13,0)</f>
        <v>0</v>
      </c>
      <c r="AL13" s="19">
        <f>HLOOKUP(AL$9,'[1]Prog Total'!$D$5:$BF$39,$A13,0)</f>
        <v>49.994599999999998</v>
      </c>
      <c r="AM13" s="19">
        <f>HLOOKUP(AM$9,'[1]Prog Total'!$D$5:$BF$39,$A13,0)</f>
        <v>392.49469999999997</v>
      </c>
      <c r="AN13" s="19">
        <f>HLOOKUP(AN$9,'[1]Prog Total'!$D$5:$BF$39,$A13,0)</f>
        <v>77.997100000000003</v>
      </c>
      <c r="AO13" s="19">
        <f>HLOOKUP(AO$9,'[1]Prog Total'!$D$5:$BF$39,$A13,0)</f>
        <v>9.0967000000000002</v>
      </c>
      <c r="AP13" s="19">
        <f>HLOOKUP(AP$9,'[1]Prog Total'!$D$5:$BF$39,$A13,0)</f>
        <v>228.19460000000001</v>
      </c>
      <c r="AQ13" s="19">
        <f>HLOOKUP(AQ$9,'[1]Prog Total'!$D$5:$BF$39,$A13,0)</f>
        <v>51.996699999999997</v>
      </c>
      <c r="AR13" s="19">
        <f>HLOOKUP(AR$9,'[1]Prog Total'!$D$5:$BF$39,$A13,0)</f>
        <v>13.895799999999999</v>
      </c>
      <c r="AS13" s="19">
        <f>HLOOKUP(AS$9,'[1]Prog Total'!$D$5:$BF$39,$A13,0)</f>
        <v>248.01550000000003</v>
      </c>
      <c r="AT13" s="19">
        <f>HLOOKUP(AT$9,'[1]Prog Total'!$D$5:$BF$39,$A13,0)</f>
        <v>265.3954</v>
      </c>
      <c r="AU13" s="19">
        <f>HLOOKUP(AU$9,'[1]Prog Total'!$D$5:$BF$39,$A13,0)</f>
        <v>56.9771</v>
      </c>
      <c r="AV13" s="19">
        <f>HLOOKUP(AV$9,'[1]Prog Total'!$D$5:$BF$39,$A13,0)</f>
        <v>2.3067000000000002</v>
      </c>
      <c r="AW13" s="19">
        <f>HLOOKUP(AW$9,'[1]Prog Total'!$D$5:$BF$39,$A13,0)</f>
        <v>202.00380000000001</v>
      </c>
      <c r="AX13" s="19">
        <f>HLOOKUP(AX$9,'[1]Prog Total'!$D$5:$BF$39,$A13,0)</f>
        <v>339.11750000000001</v>
      </c>
      <c r="AY13" s="19">
        <f>HLOOKUP(AY$9,'[1]Prog Total'!$D$5:$BF$39,$A13,0)</f>
        <v>641.553</v>
      </c>
      <c r="AZ13" s="19">
        <f>HLOOKUP(AZ$9,'[1]Prog Total'!$D$5:$BF$39,$A13,0)</f>
        <v>650.00049999999999</v>
      </c>
      <c r="BA13" s="19">
        <f t="shared" si="0"/>
        <v>16093.555700000003</v>
      </c>
      <c r="BC13" s="3"/>
    </row>
    <row r="14" spans="1:60" s="38" customFormat="1">
      <c r="A14" s="41">
        <v>8</v>
      </c>
      <c r="B14" s="35">
        <f>B13+1</f>
        <v>45842</v>
      </c>
      <c r="C14" s="34">
        <f>HLOOKUP(C$9,'[1]Prog Total'!$D$5:$BF$39,$A14,0)</f>
        <v>0</v>
      </c>
      <c r="D14" s="34">
        <f>HLOOKUP(D$9,'[1]Prog Total'!$D$5:$BF$39,$A14,0)</f>
        <v>45</v>
      </c>
      <c r="E14" s="34">
        <f>HLOOKUP(E$9,'[1]Prog Total'!$D$5:$BF$39,$A14,0)</f>
        <v>0</v>
      </c>
      <c r="F14" s="34">
        <f>HLOOKUP(F$9,'[1]Prog Total'!$D$5:$BF$39,$A14,0)</f>
        <v>979.26800000000003</v>
      </c>
      <c r="G14" s="34">
        <f>HLOOKUP(G$9,'[1]Prog Total'!$D$5:$BF$39,$A14,0)</f>
        <v>0.22750000000000001</v>
      </c>
      <c r="H14" s="34">
        <f>HLOOKUP(H$9,'[1]Prog Total'!$D$5:$BF$39,$A14,0)</f>
        <v>40.2087</v>
      </c>
      <c r="I14" s="34">
        <f>HLOOKUP(I$9,'[1]Prog Total'!$D$5:$BF$39,$A14,0)</f>
        <v>63.7376</v>
      </c>
      <c r="J14" s="34">
        <f>HLOOKUP(J$9,'[1]Prog Total'!$D$5:$BF$39,$A14,0)</f>
        <v>136.36170000000001</v>
      </c>
      <c r="K14" s="34">
        <f>HLOOKUP(K$9,'[1]Prog Total'!$D$5:$BF$39,$A14,0)</f>
        <v>46.570799999999998</v>
      </c>
      <c r="L14" s="34">
        <f>HLOOKUP(L$9,'[1]Prog Total'!$D$5:$BF$39,$A14,0)</f>
        <v>192.5</v>
      </c>
      <c r="M14" s="34">
        <f>HLOOKUP(M$9,'[1]Prog Total'!$D$5:$BF$39,$A14,0)</f>
        <v>244.7749</v>
      </c>
      <c r="N14" s="34">
        <f>HLOOKUP(N$9,'[1]Prog Total'!$D$5:$BF$39,$A14,0)</f>
        <v>1227.2154000000003</v>
      </c>
      <c r="O14" s="34">
        <f>HLOOKUP(O$9,'[1]Prog Total'!$D$5:$BF$39,$A14,0)</f>
        <v>1161.9283</v>
      </c>
      <c r="P14" s="34">
        <f>HLOOKUP(P$9,'[1]Prog Total'!$D$5:$BF$39,$A14,0)</f>
        <v>198.33330000000001</v>
      </c>
      <c r="Q14" s="34">
        <f>HLOOKUP(Q$9,'[1]Prog Total'!$D$5:$BF$39,$A14,0)</f>
        <v>837.10379999999998</v>
      </c>
      <c r="R14" s="34">
        <f>HLOOKUP(R$9,'[1]Prog Total'!$D$5:$BF$39,$A14,0)</f>
        <v>565.51</v>
      </c>
      <c r="S14" s="34">
        <f>HLOOKUP(S$9,'[1]Prog Total'!$D$5:$BF$39,$A14,0)</f>
        <v>195.02169999999998</v>
      </c>
      <c r="T14" s="34">
        <f>HLOOKUP(T$9,'[1]Prog Total'!$D$5:$BF$39,$A14,0)</f>
        <v>230.6104</v>
      </c>
      <c r="U14" s="34">
        <f>HLOOKUP(U$9,'[1]Prog Total'!$D$5:$BF$39,$A14,0)</f>
        <v>180.71379999999999</v>
      </c>
      <c r="V14" s="34">
        <f>HLOOKUP(V$9,'[1]Prog Total'!$D$5:$BF$39,$A14,0)</f>
        <v>54</v>
      </c>
      <c r="W14" s="34">
        <f>HLOOKUP(W$9,'[1]Prog Total'!$D$5:$BF$39,$A14,0)</f>
        <v>19.0488</v>
      </c>
      <c r="X14" s="34">
        <f>HLOOKUP(X$9,'[1]Prog Total'!$D$5:$BF$39,$A14,0)</f>
        <v>189.11500000000001</v>
      </c>
      <c r="Y14" s="34">
        <f>HLOOKUP(Y$9,'[1]Prog Total'!$D$5:$BF$39,$A14,0)</f>
        <v>486.26</v>
      </c>
      <c r="Z14" s="34">
        <f>HLOOKUP(Z$9,'[1]Prog Total'!$D$5:$BF$39,$A14,0)</f>
        <v>30.523299999999999</v>
      </c>
      <c r="AA14" s="34">
        <f>HLOOKUP(AA$9,'[1]Prog Total'!$D$5:$BF$39,$A14,0)</f>
        <v>125.0762</v>
      </c>
      <c r="AB14" s="34">
        <f>HLOOKUP(AB$9,'[1]Prog Total'!$D$5:$BF$39,$A14,0)</f>
        <v>145.00040000000001</v>
      </c>
      <c r="AC14" s="34">
        <f>HLOOKUP(AC$9,'[1]Prog Total'!$D$5:$BF$39,$A14,0)</f>
        <v>1150.0009</v>
      </c>
      <c r="AD14" s="34">
        <f>HLOOKUP(AD$9,'[1]Prog Total'!$D$5:$BF$39,$A14,0)</f>
        <v>2200.0005000000001</v>
      </c>
      <c r="AE14" s="34">
        <f>HLOOKUP(AE$9,'[1]Prog Total'!$D$5:$BF$39,$A14,0)</f>
        <v>0</v>
      </c>
      <c r="AF14" s="34">
        <f>HLOOKUP(AF$9,'[1]Prog Total'!$D$5:$BF$39,$A14,0)</f>
        <v>100</v>
      </c>
      <c r="AG14" s="34">
        <f>HLOOKUP(AG$9,'[1]Prog Total'!$D$5:$BF$39,$A14,0)</f>
        <v>225.5283</v>
      </c>
      <c r="AH14" s="34">
        <f>HLOOKUP(AH$9,'[1]Prog Total'!$D$5:$BF$39,$A14,0)</f>
        <v>4000</v>
      </c>
      <c r="AI14" s="34">
        <f>HLOOKUP(AI$9,'[1]Prog Total'!$D$5:$BF$39,$A14,0)</f>
        <v>304.07830000000001</v>
      </c>
      <c r="AJ14" s="34">
        <f>HLOOKUP(AJ$9,'[1]Prog Total'!$D$5:$BF$39,$A14,0)</f>
        <v>950.68460000000005</v>
      </c>
      <c r="AK14" s="34">
        <f>HLOOKUP(AK$9,'[1]Prog Total'!$D$5:$BF$39,$A14,0)</f>
        <v>0</v>
      </c>
      <c r="AL14" s="34">
        <f>HLOOKUP(AL$9,'[1]Prog Total'!$D$5:$BF$39,$A14,0)</f>
        <v>147.99540000000002</v>
      </c>
      <c r="AM14" s="34">
        <f>HLOOKUP(AM$9,'[1]Prog Total'!$D$5:$BF$39,$A14,0)</f>
        <v>453.33460000000002</v>
      </c>
      <c r="AN14" s="34">
        <f>HLOOKUP(AN$9,'[1]Prog Total'!$D$5:$BF$39,$A14,0)</f>
        <v>219.19460000000001</v>
      </c>
      <c r="AO14" s="34">
        <f>HLOOKUP(AO$9,'[1]Prog Total'!$D$5:$BF$39,$A14,0)</f>
        <v>17.494599999999998</v>
      </c>
      <c r="AP14" s="34">
        <f>HLOOKUP(AP$9,'[1]Prog Total'!$D$5:$BF$39,$A14,0)</f>
        <v>231.2963</v>
      </c>
      <c r="AQ14" s="34">
        <f>HLOOKUP(AQ$9,'[1]Prog Total'!$D$5:$BF$39,$A14,0)</f>
        <v>72.595399999999998</v>
      </c>
      <c r="AR14" s="34">
        <f>HLOOKUP(AR$9,'[1]Prog Total'!$D$5:$BF$39,$A14,0)</f>
        <v>29.295000000000002</v>
      </c>
      <c r="AS14" s="34">
        <f>HLOOKUP(AS$9,'[1]Prog Total'!$D$5:$BF$39,$A14,0)</f>
        <v>259.89750000000004</v>
      </c>
      <c r="AT14" s="34">
        <f>HLOOKUP(AT$9,'[1]Prog Total'!$D$5:$BF$39,$A14,0)</f>
        <v>292.09539999999998</v>
      </c>
      <c r="AU14" s="34">
        <f>HLOOKUP(AU$9,'[1]Prog Total'!$D$5:$BF$39,$A14,0)</f>
        <v>186.13120000000001</v>
      </c>
      <c r="AV14" s="34">
        <f>HLOOKUP(AV$9,'[1]Prog Total'!$D$5:$BF$39,$A14,0)</f>
        <v>7.7337999999999996</v>
      </c>
      <c r="AW14" s="34">
        <f>HLOOKUP(AW$9,'[1]Prog Total'!$D$5:$BF$39,$A14,0)</f>
        <v>222.75960000000001</v>
      </c>
      <c r="AX14" s="34">
        <f>HLOOKUP(AX$9,'[1]Prog Total'!$D$5:$BF$39,$A14,0)</f>
        <v>405.64580000000001</v>
      </c>
      <c r="AY14" s="34">
        <f>HLOOKUP(AY$9,'[1]Prog Total'!$D$5:$BF$39,$A14,0)</f>
        <v>734.1463</v>
      </c>
      <c r="AZ14" s="34">
        <f>HLOOKUP(AZ$9,'[1]Prog Total'!$D$5:$BF$39,$A14,0)</f>
        <v>700.00049999999999</v>
      </c>
      <c r="BA14" s="19">
        <f t="shared" si="0"/>
        <v>20304.018199999995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45843</v>
      </c>
      <c r="C15" s="19">
        <f>HLOOKUP(C$9,'[1]Prog Total'!$D$5:$BF$39,$A15,0)</f>
        <v>0</v>
      </c>
      <c r="D15" s="19">
        <f>HLOOKUP(D$9,'[1]Prog Total'!$D$5:$BF$39,$A15,0)</f>
        <v>47.197099999999999</v>
      </c>
      <c r="E15" s="19">
        <f>HLOOKUP(E$9,'[1]Prog Total'!$D$5:$BF$39,$A15,0)</f>
        <v>0</v>
      </c>
      <c r="F15" s="19">
        <f>HLOOKUP(F$9,'[1]Prog Total'!$D$5:$BF$39,$A15,0)</f>
        <v>1333.5971</v>
      </c>
      <c r="G15" s="19">
        <f>HLOOKUP(G$9,'[1]Prog Total'!$D$5:$BF$39,$A15,0)</f>
        <v>0.26540000000000002</v>
      </c>
      <c r="H15" s="19">
        <f>HLOOKUP(H$9,'[1]Prog Total'!$D$5:$BF$39,$A15,0)</f>
        <v>43.930500000000002</v>
      </c>
      <c r="I15" s="19">
        <f>HLOOKUP(I$9,'[1]Prog Total'!$D$5:$BF$39,$A15,0)</f>
        <v>68.484200000000001</v>
      </c>
      <c r="J15" s="19">
        <f>HLOOKUP(J$9,'[1]Prog Total'!$D$5:$BF$39,$A15,0)</f>
        <v>191.19210000000001</v>
      </c>
      <c r="K15" s="19">
        <f>HLOOKUP(K$9,'[1]Prog Total'!$D$5:$BF$39,$A15,0)</f>
        <v>50.0563</v>
      </c>
      <c r="L15" s="19">
        <f>HLOOKUP(L$9,'[1]Prog Total'!$D$5:$BF$39,$A15,0)</f>
        <v>225.55879999999999</v>
      </c>
      <c r="M15" s="19">
        <f>HLOOKUP(M$9,'[1]Prog Total'!$D$5:$BF$39,$A15,0)</f>
        <v>253.72039999999998</v>
      </c>
      <c r="N15" s="19">
        <f>HLOOKUP(N$9,'[1]Prog Total'!$D$5:$BF$39,$A15,0)</f>
        <v>1257.45</v>
      </c>
      <c r="O15" s="19">
        <f>HLOOKUP(O$9,'[1]Prog Total'!$D$5:$BF$39,$A15,0)</f>
        <v>1193.8529000000001</v>
      </c>
      <c r="P15" s="19">
        <f>HLOOKUP(P$9,'[1]Prog Total'!$D$5:$BF$39,$A15,0)</f>
        <v>225.00129999999999</v>
      </c>
      <c r="Q15" s="19">
        <f>HLOOKUP(Q$9,'[1]Prog Total'!$D$5:$BF$39,$A15,0)</f>
        <v>779.21429999999998</v>
      </c>
      <c r="R15" s="19">
        <f>HLOOKUP(R$9,'[1]Prog Total'!$D$5:$BF$39,$A15,0)</f>
        <v>590.51</v>
      </c>
      <c r="S15" s="19">
        <f>HLOOKUP(S$9,'[1]Prog Total'!$D$5:$BF$39,$A15,0)</f>
        <v>199.3321</v>
      </c>
      <c r="T15" s="19">
        <f>HLOOKUP(T$9,'[1]Prog Total'!$D$5:$BF$39,$A15,0)</f>
        <v>265.9092</v>
      </c>
      <c r="U15" s="19">
        <f>HLOOKUP(U$9,'[1]Prog Total'!$D$5:$BF$39,$A15,0)</f>
        <v>193.00459999999998</v>
      </c>
      <c r="V15" s="19">
        <f>HLOOKUP(V$9,'[1]Prog Total'!$D$5:$BF$39,$A15,0)</f>
        <v>44.000399999999999</v>
      </c>
      <c r="W15" s="19">
        <f>HLOOKUP(W$9,'[1]Prog Total'!$D$5:$BF$39,$A15,0)</f>
        <v>29.087899999999998</v>
      </c>
      <c r="X15" s="19">
        <f>HLOOKUP(X$9,'[1]Prog Total'!$D$5:$BF$39,$A15,0)</f>
        <v>218.54580000000001</v>
      </c>
      <c r="Y15" s="19">
        <f>HLOOKUP(Y$9,'[1]Prog Total'!$D$5:$BF$39,$A15,0)</f>
        <v>508.82580000000002</v>
      </c>
      <c r="Z15" s="19">
        <f>HLOOKUP(Z$9,'[1]Prog Total'!$D$5:$BF$39,$A15,0)</f>
        <v>30.7775</v>
      </c>
      <c r="AA15" s="19">
        <f>HLOOKUP(AA$9,'[1]Prog Total'!$D$5:$BF$39,$A15,0)</f>
        <v>124.60120000000001</v>
      </c>
      <c r="AB15" s="19">
        <f>HLOOKUP(AB$9,'[1]Prog Total'!$D$5:$BF$39,$A15,0)</f>
        <v>102.70829999999999</v>
      </c>
      <c r="AC15" s="19">
        <f>HLOOKUP(AC$9,'[1]Prog Total'!$D$5:$BF$39,$A15,0)</f>
        <v>1150</v>
      </c>
      <c r="AD15" s="19">
        <f>HLOOKUP(AD$9,'[1]Prog Total'!$D$5:$BF$39,$A15,0)</f>
        <v>2250.0003999999999</v>
      </c>
      <c r="AE15" s="19">
        <f>HLOOKUP(AE$9,'[1]Prog Total'!$D$5:$BF$39,$A15,0)</f>
        <v>0</v>
      </c>
      <c r="AF15" s="19">
        <f>HLOOKUP(AF$9,'[1]Prog Total'!$D$5:$BF$39,$A15,0)</f>
        <v>100</v>
      </c>
      <c r="AG15" s="19">
        <f>HLOOKUP(AG$9,'[1]Prog Total'!$D$5:$BF$39,$A15,0)</f>
        <v>247.5317</v>
      </c>
      <c r="AH15" s="19">
        <f>HLOOKUP(AH$9,'[1]Prog Total'!$D$5:$BF$39,$A15,0)</f>
        <v>4499.9988999999996</v>
      </c>
      <c r="AI15" s="19">
        <f>HLOOKUP(AI$9,'[1]Prog Total'!$D$5:$BF$39,$A15,0)</f>
        <v>258.97039999999998</v>
      </c>
      <c r="AJ15" s="19">
        <f>HLOOKUP(AJ$9,'[1]Prog Total'!$D$5:$BF$39,$A15,0)</f>
        <v>932.21339999999998</v>
      </c>
      <c r="AK15" s="19">
        <f>HLOOKUP(AK$9,'[1]Prog Total'!$D$5:$BF$39,$A15,0)</f>
        <v>0</v>
      </c>
      <c r="AL15" s="19">
        <f>HLOOKUP(AL$9,'[1]Prog Total'!$D$5:$BF$39,$A15,0)</f>
        <v>153.29829999999998</v>
      </c>
      <c r="AM15" s="19">
        <f>HLOOKUP(AM$9,'[1]Prog Total'!$D$5:$BF$39,$A15,0)</f>
        <v>477.4375</v>
      </c>
      <c r="AN15" s="19">
        <f>HLOOKUP(AN$9,'[1]Prog Total'!$D$5:$BF$39,$A15,0)</f>
        <v>225.89830000000001</v>
      </c>
      <c r="AO15" s="19">
        <f>HLOOKUP(AO$9,'[1]Prog Total'!$D$5:$BF$39,$A15,0)</f>
        <v>33.698300000000003</v>
      </c>
      <c r="AP15" s="19">
        <f>HLOOKUP(AP$9,'[1]Prog Total'!$D$5:$BF$39,$A15,0)</f>
        <v>232.09829999999999</v>
      </c>
      <c r="AQ15" s="19">
        <f>HLOOKUP(AQ$9,'[1]Prog Total'!$D$5:$BF$39,$A15,0)</f>
        <v>81.595399999999998</v>
      </c>
      <c r="AR15" s="19">
        <f>HLOOKUP(AR$9,'[1]Prog Total'!$D$5:$BF$39,$A15,0)</f>
        <v>21.9971</v>
      </c>
      <c r="AS15" s="19">
        <f>HLOOKUP(AS$9,'[1]Prog Total'!$D$5:$BF$39,$A15,0)</f>
        <v>266.11540000000002</v>
      </c>
      <c r="AT15" s="19">
        <f>HLOOKUP(AT$9,'[1]Prog Total'!$D$5:$BF$39,$A15,0)</f>
        <v>288.99579999999997</v>
      </c>
      <c r="AU15" s="19">
        <f>HLOOKUP(AU$9,'[1]Prog Total'!$D$5:$BF$39,$A15,0)</f>
        <v>157.03579999999999</v>
      </c>
      <c r="AV15" s="19">
        <f>HLOOKUP(AV$9,'[1]Prog Total'!$D$5:$BF$39,$A15,0)</f>
        <v>9.5824999999999996</v>
      </c>
      <c r="AW15" s="19">
        <f>HLOOKUP(AW$9,'[1]Prog Total'!$D$5:$BF$39,$A15,0)</f>
        <v>203.4238</v>
      </c>
      <c r="AX15" s="19">
        <f>HLOOKUP(AX$9,'[1]Prog Total'!$D$5:$BF$39,$A15,0)</f>
        <v>403.11709999999999</v>
      </c>
      <c r="AY15" s="19">
        <f>HLOOKUP(AY$9,'[1]Prog Total'!$D$5:$BF$39,$A15,0)</f>
        <v>739.34130000000005</v>
      </c>
      <c r="AZ15" s="19">
        <f>HLOOKUP(AZ$9,'[1]Prog Total'!$D$5:$BF$39,$A15,0)</f>
        <v>750.00040000000001</v>
      </c>
      <c r="BA15" s="19">
        <f t="shared" si="0"/>
        <v>21459.173299999999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45844</v>
      </c>
      <c r="C16" s="34">
        <f>HLOOKUP(C$9,'[1]Prog Total'!$D$5:$BF$39,$A16,0)</f>
        <v>0</v>
      </c>
      <c r="D16" s="34">
        <f>HLOOKUP(D$9,'[1]Prog Total'!$D$5:$BF$39,$A16,0)</f>
        <v>52.300800000000002</v>
      </c>
      <c r="E16" s="34">
        <f>HLOOKUP(E$9,'[1]Prog Total'!$D$5:$BF$39,$A16,0)</f>
        <v>0</v>
      </c>
      <c r="F16" s="34">
        <f>HLOOKUP(F$9,'[1]Prog Total'!$D$5:$BF$39,$A16,0)</f>
        <v>1557.702</v>
      </c>
      <c r="G16" s="34">
        <f>HLOOKUP(G$9,'[1]Prog Total'!$D$5:$BF$39,$A16,0)</f>
        <v>0.29749999999999999</v>
      </c>
      <c r="H16" s="34">
        <f>HLOOKUP(H$9,'[1]Prog Total'!$D$5:$BF$39,$A16,0)</f>
        <v>50.530799999999999</v>
      </c>
      <c r="I16" s="34">
        <f>HLOOKUP(I$9,'[1]Prog Total'!$D$5:$BF$39,$A16,0)</f>
        <v>70.059200000000004</v>
      </c>
      <c r="J16" s="34">
        <f>HLOOKUP(J$9,'[1]Prog Total'!$D$5:$BF$39,$A16,0)</f>
        <v>269.14879999999999</v>
      </c>
      <c r="K16" s="34">
        <f>HLOOKUP(K$9,'[1]Prog Total'!$D$5:$BF$39,$A16,0)</f>
        <v>54.101700000000001</v>
      </c>
      <c r="L16" s="34">
        <f>HLOOKUP(L$9,'[1]Prog Total'!$D$5:$BF$39,$A16,0)</f>
        <v>284.3922</v>
      </c>
      <c r="M16" s="34">
        <f>HLOOKUP(M$9,'[1]Prog Total'!$D$5:$BF$39,$A16,0)</f>
        <v>256.99869999999999</v>
      </c>
      <c r="N16" s="34">
        <f>HLOOKUP(N$9,'[1]Prog Total'!$D$5:$BF$39,$A16,0)</f>
        <v>1312.8409000000001</v>
      </c>
      <c r="O16" s="34">
        <f>HLOOKUP(O$9,'[1]Prog Total'!$D$5:$BF$39,$A16,0)</f>
        <v>1199.3971999999999</v>
      </c>
      <c r="P16" s="34">
        <f>HLOOKUP(P$9,'[1]Prog Total'!$D$5:$BF$39,$A16,0)</f>
        <v>237.99959999999999</v>
      </c>
      <c r="Q16" s="34">
        <f>HLOOKUP(Q$9,'[1]Prog Total'!$D$5:$BF$39,$A16,0)</f>
        <v>789.9855</v>
      </c>
      <c r="R16" s="34">
        <f>HLOOKUP(R$9,'[1]Prog Total'!$D$5:$BF$39,$A16,0)</f>
        <v>620.51080000000002</v>
      </c>
      <c r="S16" s="34">
        <f>HLOOKUP(S$9,'[1]Prog Total'!$D$5:$BF$39,$A16,0)</f>
        <v>204.0325</v>
      </c>
      <c r="T16" s="34">
        <f>HLOOKUP(T$9,'[1]Prog Total'!$D$5:$BF$39,$A16,0)</f>
        <v>261.10919999999999</v>
      </c>
      <c r="U16" s="34">
        <f>HLOOKUP(U$9,'[1]Prog Total'!$D$5:$BF$39,$A16,0)</f>
        <v>208.83499999999998</v>
      </c>
      <c r="V16" s="34">
        <f>HLOOKUP(V$9,'[1]Prog Total'!$D$5:$BF$39,$A16,0)</f>
        <v>44</v>
      </c>
      <c r="W16" s="34">
        <f>HLOOKUP(W$9,'[1]Prog Total'!$D$5:$BF$39,$A16,0)</f>
        <v>29.055500000000002</v>
      </c>
      <c r="X16" s="34">
        <f>HLOOKUP(X$9,'[1]Prog Total'!$D$5:$BF$39,$A16,0)</f>
        <v>219.33340000000001</v>
      </c>
      <c r="Y16" s="34">
        <f>HLOOKUP(Y$9,'[1]Prog Total'!$D$5:$BF$39,$A16,0)</f>
        <v>548.61500000000001</v>
      </c>
      <c r="Z16" s="34">
        <f>HLOOKUP(Z$9,'[1]Prog Total'!$D$5:$BF$39,$A16,0)</f>
        <v>25.3583</v>
      </c>
      <c r="AA16" s="34">
        <f>HLOOKUP(AA$9,'[1]Prog Total'!$D$5:$BF$39,$A16,0)</f>
        <v>128.71959999999999</v>
      </c>
      <c r="AB16" s="34">
        <f>HLOOKUP(AB$9,'[1]Prog Total'!$D$5:$BF$39,$A16,0)</f>
        <v>0</v>
      </c>
      <c r="AC16" s="34">
        <f>HLOOKUP(AC$9,'[1]Prog Total'!$D$5:$BF$39,$A16,0)</f>
        <v>1200.0003999999999</v>
      </c>
      <c r="AD16" s="34">
        <f>HLOOKUP(AD$9,'[1]Prog Total'!$D$5:$BF$39,$A16,0)</f>
        <v>2300.0009</v>
      </c>
      <c r="AE16" s="34">
        <f>HLOOKUP(AE$9,'[1]Prog Total'!$D$5:$BF$39,$A16,0)</f>
        <v>0</v>
      </c>
      <c r="AF16" s="34">
        <f>HLOOKUP(AF$9,'[1]Prog Total'!$D$5:$BF$39,$A16,0)</f>
        <v>100</v>
      </c>
      <c r="AG16" s="34">
        <f>HLOOKUP(AG$9,'[1]Prog Total'!$D$5:$BF$39,$A16,0)</f>
        <v>249.05420000000001</v>
      </c>
      <c r="AH16" s="34">
        <f>HLOOKUP(AH$9,'[1]Prog Total'!$D$5:$BF$39,$A16,0)</f>
        <v>4000</v>
      </c>
      <c r="AI16" s="34">
        <f>HLOOKUP(AI$9,'[1]Prog Total'!$D$5:$BF$39,$A16,0)</f>
        <v>250.07159999999999</v>
      </c>
      <c r="AJ16" s="34">
        <f>HLOOKUP(AJ$9,'[1]Prog Total'!$D$5:$BF$39,$A16,0)</f>
        <v>953.5779</v>
      </c>
      <c r="AK16" s="34">
        <f>HLOOKUP(AK$9,'[1]Prog Total'!$D$5:$BF$39,$A16,0)</f>
        <v>0</v>
      </c>
      <c r="AL16" s="34">
        <f>HLOOKUP(AL$9,'[1]Prog Total'!$D$5:$BF$39,$A16,0)</f>
        <v>140.99880000000002</v>
      </c>
      <c r="AM16" s="34">
        <f>HLOOKUP(AM$9,'[1]Prog Total'!$D$5:$BF$39,$A16,0)</f>
        <v>482.94499999999999</v>
      </c>
      <c r="AN16" s="34">
        <f>HLOOKUP(AN$9,'[1]Prog Total'!$D$5:$BF$39,$A16,0)</f>
        <v>234.9983</v>
      </c>
      <c r="AO16" s="34">
        <f>HLOOKUP(AO$9,'[1]Prog Total'!$D$5:$BF$39,$A16,0)</f>
        <v>35.2988</v>
      </c>
      <c r="AP16" s="34">
        <f>HLOOKUP(AP$9,'[1]Prog Total'!$D$5:$BF$39,$A16,0)</f>
        <v>236.29919999999998</v>
      </c>
      <c r="AQ16" s="34">
        <f>HLOOKUP(AQ$9,'[1]Prog Total'!$D$5:$BF$39,$A16,0)</f>
        <v>78.294600000000003</v>
      </c>
      <c r="AR16" s="34">
        <f>HLOOKUP(AR$9,'[1]Prog Total'!$D$5:$BF$39,$A16,0)</f>
        <v>25.995799999999999</v>
      </c>
      <c r="AS16" s="34">
        <f>HLOOKUP(AS$9,'[1]Prog Total'!$D$5:$BF$39,$A16,0)</f>
        <v>267.5154</v>
      </c>
      <c r="AT16" s="34">
        <f>HLOOKUP(AT$9,'[1]Prog Total'!$D$5:$BF$39,$A16,0)</f>
        <v>305.79590000000002</v>
      </c>
      <c r="AU16" s="34">
        <f>HLOOKUP(AU$9,'[1]Prog Total'!$D$5:$BF$39,$A16,0)</f>
        <v>207.2542</v>
      </c>
      <c r="AV16" s="34">
        <f>HLOOKUP(AV$9,'[1]Prog Total'!$D$5:$BF$39,$A16,0)</f>
        <v>8.9187999999999992</v>
      </c>
      <c r="AW16" s="34">
        <f>HLOOKUP(AW$9,'[1]Prog Total'!$D$5:$BF$39,$A16,0)</f>
        <v>222.9796</v>
      </c>
      <c r="AX16" s="34">
        <f>HLOOKUP(AX$9,'[1]Prog Total'!$D$5:$BF$39,$A16,0)</f>
        <v>419.57330000000002</v>
      </c>
      <c r="AY16" s="34">
        <f>HLOOKUP(AY$9,'[1]Prog Total'!$D$5:$BF$39,$A16,0)</f>
        <v>456.62459999999999</v>
      </c>
      <c r="AZ16" s="34">
        <f>HLOOKUP(AZ$9,'[1]Prog Total'!$D$5:$BF$39,$A16,0)</f>
        <v>750.0005000000001</v>
      </c>
      <c r="BA16" s="19">
        <f t="shared" si="0"/>
        <v>21351.522000000004</v>
      </c>
    </row>
    <row r="17" spans="1:60">
      <c r="A17" s="41">
        <v>11</v>
      </c>
      <c r="B17" s="18">
        <f t="shared" si="1"/>
        <v>45845</v>
      </c>
      <c r="C17" s="19">
        <f>HLOOKUP(C$9,'[1]Prog Total'!$D$5:$BF$39,$A17,0)</f>
        <v>0</v>
      </c>
      <c r="D17" s="19">
        <f>HLOOKUP(D$9,'[1]Prog Total'!$D$5:$BF$39,$A17,0)</f>
        <v>47.147500000000001</v>
      </c>
      <c r="E17" s="19">
        <f>HLOOKUP(E$9,'[1]Prog Total'!$D$5:$BF$39,$A17,0)</f>
        <v>0</v>
      </c>
      <c r="F17" s="19">
        <f>HLOOKUP(F$9,'[1]Prog Total'!$D$5:$BF$39,$A17,0)</f>
        <v>1371.4992</v>
      </c>
      <c r="G17" s="19">
        <f>HLOOKUP(G$9,'[1]Prog Total'!$D$5:$BF$39,$A17,0)</f>
        <v>0.3004</v>
      </c>
      <c r="H17" s="19">
        <f>HLOOKUP(H$9,'[1]Prog Total'!$D$5:$BF$39,$A17,0)</f>
        <v>44.280500000000004</v>
      </c>
      <c r="I17" s="19">
        <f>HLOOKUP(I$9,'[1]Prog Total'!$D$5:$BF$39,$A17,0)</f>
        <v>79.194999999999993</v>
      </c>
      <c r="J17" s="19">
        <f>HLOOKUP(J$9,'[1]Prog Total'!$D$5:$BF$39,$A17,0)</f>
        <v>171.57749999999999</v>
      </c>
      <c r="K17" s="19">
        <f>HLOOKUP(K$9,'[1]Prog Total'!$D$5:$BF$39,$A17,0)</f>
        <v>53.579599999999999</v>
      </c>
      <c r="L17" s="19">
        <f>HLOOKUP(L$9,'[1]Prog Total'!$D$5:$BF$39,$A17,0)</f>
        <v>273.64010000000002</v>
      </c>
      <c r="M17" s="19">
        <f>HLOOKUP(M$9,'[1]Prog Total'!$D$5:$BF$39,$A17,0)</f>
        <v>260.68830000000003</v>
      </c>
      <c r="N17" s="19">
        <f>HLOOKUP(N$9,'[1]Prog Total'!$D$5:$BF$39,$A17,0)</f>
        <v>1248.7033000000001</v>
      </c>
      <c r="O17" s="19">
        <f>HLOOKUP(O$9,'[1]Prog Total'!$D$5:$BF$39,$A17,0)</f>
        <v>1190.0041999999999</v>
      </c>
      <c r="P17" s="19">
        <f>HLOOKUP(P$9,'[1]Prog Total'!$D$5:$BF$39,$A17,0)</f>
        <v>283.86750000000001</v>
      </c>
      <c r="Q17" s="19">
        <f>HLOOKUP(Q$9,'[1]Prog Total'!$D$5:$BF$39,$A17,0)</f>
        <v>851.13289999999995</v>
      </c>
      <c r="R17" s="19">
        <f>HLOOKUP(R$9,'[1]Prog Total'!$D$5:$BF$39,$A17,0)</f>
        <v>610.50870000000009</v>
      </c>
      <c r="S17" s="19">
        <f>HLOOKUP(S$9,'[1]Prog Total'!$D$5:$BF$39,$A17,0)</f>
        <v>251.21789999999999</v>
      </c>
      <c r="T17" s="19">
        <f>HLOOKUP(T$9,'[1]Prog Total'!$D$5:$BF$39,$A17,0)</f>
        <v>291.20999999999998</v>
      </c>
      <c r="U17" s="19">
        <f>HLOOKUP(U$9,'[1]Prog Total'!$D$5:$BF$39,$A17,0)</f>
        <v>213.61920000000001</v>
      </c>
      <c r="V17" s="19">
        <f>HLOOKUP(V$9,'[1]Prog Total'!$D$5:$BF$39,$A17,0)</f>
        <v>45.000399999999999</v>
      </c>
      <c r="W17" s="19">
        <f>HLOOKUP(W$9,'[1]Prog Total'!$D$5:$BF$39,$A17,0)</f>
        <v>28.0471</v>
      </c>
      <c r="X17" s="19">
        <f>HLOOKUP(X$9,'[1]Prog Total'!$D$5:$BF$39,$A17,0)</f>
        <v>195.35840000000002</v>
      </c>
      <c r="Y17" s="19">
        <f>HLOOKUP(Y$9,'[1]Prog Total'!$D$5:$BF$39,$A17,0)</f>
        <v>542.81960000000004</v>
      </c>
      <c r="Z17" s="19">
        <f>HLOOKUP(Z$9,'[1]Prog Total'!$D$5:$BF$39,$A17,0)</f>
        <v>26.218800000000002</v>
      </c>
      <c r="AA17" s="19">
        <f>HLOOKUP(AA$9,'[1]Prog Total'!$D$5:$BF$39,$A17,0)</f>
        <v>129.64420000000001</v>
      </c>
      <c r="AB17" s="19">
        <f>HLOOKUP(AB$9,'[1]Prog Total'!$D$5:$BF$39,$A17,0)</f>
        <v>0</v>
      </c>
      <c r="AC17" s="19">
        <f>HLOOKUP(AC$9,'[1]Prog Total'!$D$5:$BF$39,$A17,0)</f>
        <v>1149.9996000000001</v>
      </c>
      <c r="AD17" s="19">
        <f>HLOOKUP(AD$9,'[1]Prog Total'!$D$5:$BF$39,$A17,0)</f>
        <v>2300.0009</v>
      </c>
      <c r="AE17" s="19">
        <f>HLOOKUP(AE$9,'[1]Prog Total'!$D$5:$BF$39,$A17,0)</f>
        <v>0</v>
      </c>
      <c r="AF17" s="19">
        <f>HLOOKUP(AF$9,'[1]Prog Total'!$D$5:$BF$39,$A17,0)</f>
        <v>100</v>
      </c>
      <c r="AG17" s="19">
        <f>HLOOKUP(AG$9,'[1]Prog Total'!$D$5:$BF$39,$A17,0)</f>
        <v>269.39499999999998</v>
      </c>
      <c r="AH17" s="19">
        <f>HLOOKUP(AH$9,'[1]Prog Total'!$D$5:$BF$39,$A17,0)</f>
        <v>4000.0070999999998</v>
      </c>
      <c r="AI17" s="19">
        <f>HLOOKUP(AI$9,'[1]Prog Total'!$D$5:$BF$39,$A17,0)</f>
        <v>281.21050000000002</v>
      </c>
      <c r="AJ17" s="19">
        <f>HLOOKUP(AJ$9,'[1]Prog Total'!$D$5:$BF$39,$A17,0)</f>
        <v>972.71699999999998</v>
      </c>
      <c r="AK17" s="19">
        <f>HLOOKUP(AK$9,'[1]Prog Total'!$D$5:$BF$39,$A17,0)</f>
        <v>0</v>
      </c>
      <c r="AL17" s="19">
        <f>HLOOKUP(AL$9,'[1]Prog Total'!$D$5:$BF$39,$A17,0)</f>
        <v>154.79750000000001</v>
      </c>
      <c r="AM17" s="19">
        <f>HLOOKUP(AM$9,'[1]Prog Total'!$D$5:$BF$39,$A17,0)</f>
        <v>499.79380000000003</v>
      </c>
      <c r="AN17" s="19">
        <f>HLOOKUP(AN$9,'[1]Prog Total'!$D$5:$BF$39,$A17,0)</f>
        <v>234.49970000000002</v>
      </c>
      <c r="AO17" s="19">
        <f>HLOOKUP(AO$9,'[1]Prog Total'!$D$5:$BF$39,$A17,0)</f>
        <v>34.799599999999998</v>
      </c>
      <c r="AP17" s="19">
        <f>HLOOKUP(AP$9,'[1]Prog Total'!$D$5:$BF$39,$A17,0)</f>
        <v>231.09790000000001</v>
      </c>
      <c r="AQ17" s="19">
        <f>HLOOKUP(AQ$9,'[1]Prog Total'!$D$5:$BF$39,$A17,0)</f>
        <v>79.597099999999998</v>
      </c>
      <c r="AR17" s="19">
        <f>HLOOKUP(AR$9,'[1]Prog Total'!$D$5:$BF$39,$A17,0)</f>
        <v>27.095400000000001</v>
      </c>
      <c r="AS17" s="19">
        <f>HLOOKUP(AS$9,'[1]Prog Total'!$D$5:$BF$39,$A17,0)</f>
        <v>258.39750000000004</v>
      </c>
      <c r="AT17" s="19">
        <f>HLOOKUP(AT$9,'[1]Prog Total'!$D$5:$BF$39,$A17,0)</f>
        <v>308.8938</v>
      </c>
      <c r="AU17" s="19">
        <f>HLOOKUP(AU$9,'[1]Prog Total'!$D$5:$BF$39,$A17,0)</f>
        <v>208.73669999999998</v>
      </c>
      <c r="AV17" s="19">
        <f>HLOOKUP(AV$9,'[1]Prog Total'!$D$5:$BF$39,$A17,0)</f>
        <v>9.6316000000000006</v>
      </c>
      <c r="AW17" s="19">
        <f>HLOOKUP(AW$9,'[1]Prog Total'!$D$5:$BF$39,$A17,0)</f>
        <v>222.24420000000001</v>
      </c>
      <c r="AX17" s="19">
        <f>HLOOKUP(AX$9,'[1]Prog Total'!$D$5:$BF$39,$A17,0)</f>
        <v>422.03879999999998</v>
      </c>
      <c r="AY17" s="19">
        <f>HLOOKUP(AY$9,'[1]Prog Total'!$D$5:$BF$39,$A17,0)</f>
        <v>793.93370000000004</v>
      </c>
      <c r="AZ17" s="19">
        <f>HLOOKUP(AZ$9,'[1]Prog Total'!$D$5:$BF$39,$A17,0)</f>
        <v>649.99969999999996</v>
      </c>
      <c r="BA17" s="19">
        <f t="shared" si="0"/>
        <v>21418.147399999998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45846</v>
      </c>
      <c r="C18" s="34">
        <f>HLOOKUP(C$9,'[1]Prog Total'!$D$5:$BF$39,$A18,0)</f>
        <v>0</v>
      </c>
      <c r="D18" s="34">
        <f>HLOOKUP(D$9,'[1]Prog Total'!$D$5:$BF$39,$A18,0)</f>
        <v>62.498800000000003</v>
      </c>
      <c r="E18" s="34">
        <f>HLOOKUP(E$9,'[1]Prog Total'!$D$5:$BF$39,$A18,0)</f>
        <v>0</v>
      </c>
      <c r="F18" s="34">
        <f>HLOOKUP(F$9,'[1]Prog Total'!$D$5:$BF$39,$A18,0)</f>
        <v>1395.2</v>
      </c>
      <c r="G18" s="34">
        <f>HLOOKUP(G$9,'[1]Prog Total'!$D$5:$BF$39,$A18,0)</f>
        <v>0.28000000000000003</v>
      </c>
      <c r="H18" s="34">
        <f>HLOOKUP(H$9,'[1]Prog Total'!$D$5:$BF$39,$A18,0)</f>
        <v>42.130800000000001</v>
      </c>
      <c r="I18" s="34">
        <f>HLOOKUP(I$9,'[1]Prog Total'!$D$5:$BF$39,$A18,0)</f>
        <v>76.320000000000007</v>
      </c>
      <c r="J18" s="34">
        <f>HLOOKUP(J$9,'[1]Prog Total'!$D$5:$BF$39,$A18,0)</f>
        <v>164.08170000000001</v>
      </c>
      <c r="K18" s="34">
        <f>HLOOKUP(K$9,'[1]Prog Total'!$D$5:$BF$39,$A18,0)</f>
        <v>56.47</v>
      </c>
      <c r="L18" s="34">
        <f>HLOOKUP(L$9,'[1]Prog Total'!$D$5:$BF$39,$A18,0)</f>
        <v>254.38130000000001</v>
      </c>
      <c r="M18" s="34">
        <f>HLOOKUP(M$9,'[1]Prog Total'!$D$5:$BF$39,$A18,0)</f>
        <v>238.91839999999999</v>
      </c>
      <c r="N18" s="34">
        <f>HLOOKUP(N$9,'[1]Prog Total'!$D$5:$BF$39,$A18,0)</f>
        <v>1344.0396000000001</v>
      </c>
      <c r="O18" s="34">
        <f>HLOOKUP(O$9,'[1]Prog Total'!$D$5:$BF$39,$A18,0)</f>
        <v>1107.7459000000001</v>
      </c>
      <c r="P18" s="34">
        <f>HLOOKUP(P$9,'[1]Prog Total'!$D$5:$BF$39,$A18,0)</f>
        <v>257.10079999999999</v>
      </c>
      <c r="Q18" s="34">
        <f>HLOOKUP(Q$9,'[1]Prog Total'!$D$5:$BF$39,$A18,0)</f>
        <v>806.82669999999996</v>
      </c>
      <c r="R18" s="34">
        <f>HLOOKUP(R$9,'[1]Prog Total'!$D$5:$BF$39,$A18,0)</f>
        <v>600.50880000000006</v>
      </c>
      <c r="S18" s="34">
        <f>HLOOKUP(S$9,'[1]Prog Total'!$D$5:$BF$39,$A18,0)</f>
        <v>239.0196</v>
      </c>
      <c r="T18" s="34">
        <f>HLOOKUP(T$9,'[1]Prog Total'!$D$5:$BF$39,$A18,0)</f>
        <v>261.20919999999995</v>
      </c>
      <c r="U18" s="34">
        <f>HLOOKUP(U$9,'[1]Prog Total'!$D$5:$BF$39,$A18,0)</f>
        <v>197.6842</v>
      </c>
      <c r="V18" s="34">
        <f>HLOOKUP(V$9,'[1]Prog Total'!$D$5:$BF$39,$A18,0)</f>
        <v>45</v>
      </c>
      <c r="W18" s="34">
        <f>HLOOKUP(W$9,'[1]Prog Total'!$D$5:$BF$39,$A18,0)</f>
        <v>26.020400000000002</v>
      </c>
      <c r="X18" s="34">
        <f>HLOOKUP(X$9,'[1]Prog Total'!$D$5:$BF$39,$A18,0)</f>
        <v>347.7475</v>
      </c>
      <c r="Y18" s="34">
        <f>HLOOKUP(Y$9,'[1]Prog Total'!$D$5:$BF$39,$A18,0)</f>
        <v>386.78539999999998</v>
      </c>
      <c r="Z18" s="34">
        <f>HLOOKUP(Z$9,'[1]Prog Total'!$D$5:$BF$39,$A18,0)</f>
        <v>32.701700000000002</v>
      </c>
      <c r="AA18" s="34">
        <f>HLOOKUP(AA$9,'[1]Prog Total'!$D$5:$BF$39,$A18,0)</f>
        <v>130.0992</v>
      </c>
      <c r="AB18" s="34">
        <f>HLOOKUP(AB$9,'[1]Prog Total'!$D$5:$BF$39,$A18,0)</f>
        <v>170</v>
      </c>
      <c r="AC18" s="34">
        <f>HLOOKUP(AC$9,'[1]Prog Total'!$D$5:$BF$39,$A18,0)</f>
        <v>1200.0005000000001</v>
      </c>
      <c r="AD18" s="34">
        <f>HLOOKUP(AD$9,'[1]Prog Total'!$D$5:$BF$39,$A18,0)</f>
        <v>2250.0003999999999</v>
      </c>
      <c r="AE18" s="34">
        <f>HLOOKUP(AE$9,'[1]Prog Total'!$D$5:$BF$39,$A18,0)</f>
        <v>0</v>
      </c>
      <c r="AF18" s="34">
        <f>HLOOKUP(AF$9,'[1]Prog Total'!$D$5:$BF$39,$A18,0)</f>
        <v>100</v>
      </c>
      <c r="AG18" s="34">
        <f>HLOOKUP(AG$9,'[1]Prog Total'!$D$5:$BF$39,$A18,0)</f>
        <v>252.2654</v>
      </c>
      <c r="AH18" s="34">
        <f>HLOOKUP(AH$9,'[1]Prog Total'!$D$5:$BF$39,$A18,0)</f>
        <v>4000</v>
      </c>
      <c r="AI18" s="34">
        <f>HLOOKUP(AI$9,'[1]Prog Total'!$D$5:$BF$39,$A18,0)</f>
        <v>309.46710000000002</v>
      </c>
      <c r="AJ18" s="34">
        <f>HLOOKUP(AJ$9,'[1]Prog Total'!$D$5:$BF$39,$A18,0)</f>
        <v>897.05960000000005</v>
      </c>
      <c r="AK18" s="34">
        <f>HLOOKUP(AK$9,'[1]Prog Total'!$D$5:$BF$39,$A18,0)</f>
        <v>0</v>
      </c>
      <c r="AL18" s="34">
        <f>HLOOKUP(AL$9,'[1]Prog Total'!$D$5:$BF$39,$A18,0)</f>
        <v>158.59789999999998</v>
      </c>
      <c r="AM18" s="34">
        <f>HLOOKUP(AM$9,'[1]Prog Total'!$D$5:$BF$39,$A18,0)</f>
        <v>516.0782999999999</v>
      </c>
      <c r="AN18" s="34">
        <f>HLOOKUP(AN$9,'[1]Prog Total'!$D$5:$BF$39,$A18,0)</f>
        <v>215.9992</v>
      </c>
      <c r="AO18" s="34">
        <f>HLOOKUP(AO$9,'[1]Prog Total'!$D$5:$BF$39,$A18,0)</f>
        <v>33.099599999999995</v>
      </c>
      <c r="AP18" s="34">
        <f>HLOOKUP(AP$9,'[1]Prog Total'!$D$5:$BF$39,$A18,0)</f>
        <v>236.9992</v>
      </c>
      <c r="AQ18" s="34">
        <f>HLOOKUP(AQ$9,'[1]Prog Total'!$D$5:$BF$39,$A18,0)</f>
        <v>82.496700000000004</v>
      </c>
      <c r="AR18" s="34">
        <f>HLOOKUP(AR$9,'[1]Prog Total'!$D$5:$BF$39,$A18,0)</f>
        <v>24.295400000000001</v>
      </c>
      <c r="AS18" s="34">
        <f>HLOOKUP(AS$9,'[1]Prog Total'!$D$5:$BF$39,$A18,0)</f>
        <v>259.41790000000003</v>
      </c>
      <c r="AT18" s="34">
        <f>HLOOKUP(AT$9,'[1]Prog Total'!$D$5:$BF$39,$A18,0)</f>
        <v>292.89459999999997</v>
      </c>
      <c r="AU18" s="34">
        <f>HLOOKUP(AU$9,'[1]Prog Total'!$D$5:$BF$39,$A18,0)</f>
        <v>204.11880000000002</v>
      </c>
      <c r="AV18" s="34">
        <f>HLOOKUP(AV$9,'[1]Prog Total'!$D$5:$BF$39,$A18,0)</f>
        <v>8.9078999999999997</v>
      </c>
      <c r="AW18" s="34">
        <f>HLOOKUP(AW$9,'[1]Prog Total'!$D$5:$BF$39,$A18,0)</f>
        <v>221.16499999999999</v>
      </c>
      <c r="AX18" s="34">
        <f>HLOOKUP(AX$9,'[1]Prog Total'!$D$5:$BF$39,$A18,0)</f>
        <v>423.92829999999998</v>
      </c>
      <c r="AY18" s="34">
        <f>HLOOKUP(AY$9,'[1]Prog Total'!$D$5:$BF$39,$A18,0)</f>
        <v>721.6724999999999</v>
      </c>
      <c r="AZ18" s="34">
        <f>HLOOKUP(AZ$9,'[1]Prog Total'!$D$5:$BF$39,$A18,0)</f>
        <v>700</v>
      </c>
      <c r="BA18" s="19">
        <f t="shared" si="0"/>
        <v>21351.234299999996</v>
      </c>
    </row>
    <row r="19" spans="1:60">
      <c r="A19" s="42">
        <v>13</v>
      </c>
      <c r="B19" s="18">
        <f t="shared" si="1"/>
        <v>45847</v>
      </c>
      <c r="C19" s="19">
        <f>HLOOKUP(C$9,'[1]Prog Total'!$D$5:$BF$39,$A19,0)</f>
        <v>0</v>
      </c>
      <c r="D19" s="19">
        <f>HLOOKUP(D$9,'[1]Prog Total'!$D$5:$BF$39,$A19,0)</f>
        <v>47.602899999999998</v>
      </c>
      <c r="E19" s="19">
        <f>HLOOKUP(E$9,'[1]Prog Total'!$D$5:$BF$39,$A19,0)</f>
        <v>0</v>
      </c>
      <c r="F19" s="19">
        <f>HLOOKUP(F$9,'[1]Prog Total'!$D$5:$BF$39,$A19,0)</f>
        <v>884.00329999999997</v>
      </c>
      <c r="G19" s="19">
        <f>HLOOKUP(G$9,'[1]Prog Total'!$D$5:$BF$39,$A19,0)</f>
        <v>1.8288</v>
      </c>
      <c r="H19" s="19">
        <f>HLOOKUP(H$9,'[1]Prog Total'!$D$5:$BF$39,$A19,0)</f>
        <v>41.879999999999995</v>
      </c>
      <c r="I19" s="19">
        <f>HLOOKUP(I$9,'[1]Prog Total'!$D$5:$BF$39,$A19,0)</f>
        <v>57.536299999999997</v>
      </c>
      <c r="J19" s="19">
        <f>HLOOKUP(J$9,'[1]Prog Total'!$D$5:$BF$39,$A19,0)</f>
        <v>143.97130000000001</v>
      </c>
      <c r="K19" s="19">
        <f>HLOOKUP(K$9,'[1]Prog Total'!$D$5:$BF$39,$A19,0)</f>
        <v>54.221299999999999</v>
      </c>
      <c r="L19" s="19">
        <f>HLOOKUP(L$9,'[1]Prog Total'!$D$5:$BF$39,$A19,0)</f>
        <v>244.20340000000002</v>
      </c>
      <c r="M19" s="19">
        <f>HLOOKUP(M$9,'[1]Prog Total'!$D$5:$BF$39,$A19,0)</f>
        <v>245.61539999999999</v>
      </c>
      <c r="N19" s="19">
        <f>HLOOKUP(N$9,'[1]Prog Total'!$D$5:$BF$39,$A19,0)</f>
        <v>1252.4911999999999</v>
      </c>
      <c r="O19" s="19">
        <f>HLOOKUP(O$9,'[1]Prog Total'!$D$5:$BF$39,$A19,0)</f>
        <v>1152.0088000000001</v>
      </c>
      <c r="P19" s="19">
        <f>HLOOKUP(P$9,'[1]Prog Total'!$D$5:$BF$39,$A19,0)</f>
        <v>273</v>
      </c>
      <c r="Q19" s="19">
        <f>HLOOKUP(Q$9,'[1]Prog Total'!$D$5:$BF$39,$A19,0)</f>
        <v>775.62210000000005</v>
      </c>
      <c r="R19" s="19">
        <f>HLOOKUP(R$9,'[1]Prog Total'!$D$5:$BF$39,$A19,0)</f>
        <v>550.01130000000001</v>
      </c>
      <c r="S19" s="19">
        <f>HLOOKUP(S$9,'[1]Prog Total'!$D$5:$BF$39,$A19,0)</f>
        <v>175.2079</v>
      </c>
      <c r="T19" s="19">
        <f>HLOOKUP(T$9,'[1]Prog Total'!$D$5:$BF$39,$A19,0)</f>
        <v>172.71</v>
      </c>
      <c r="U19" s="19">
        <f>HLOOKUP(U$9,'[1]Prog Total'!$D$5:$BF$39,$A19,0)</f>
        <v>154.7192</v>
      </c>
      <c r="V19" s="19">
        <f>HLOOKUP(V$9,'[1]Prog Total'!$D$5:$BF$39,$A19,0)</f>
        <v>26.916699999999999</v>
      </c>
      <c r="W19" s="19">
        <f>HLOOKUP(W$9,'[1]Prog Total'!$D$5:$BF$39,$A19,0)</f>
        <v>18.252099999999999</v>
      </c>
      <c r="X19" s="19">
        <f>HLOOKUP(X$9,'[1]Prog Total'!$D$5:$BF$39,$A19,0)</f>
        <v>292.01580000000001</v>
      </c>
      <c r="Y19" s="19">
        <f>HLOOKUP(Y$9,'[1]Prog Total'!$D$5:$BF$39,$A19,0)</f>
        <v>404.28919999999999</v>
      </c>
      <c r="Z19" s="19">
        <f>HLOOKUP(Z$9,'[1]Prog Total'!$D$5:$BF$39,$A19,0)</f>
        <v>25.6358</v>
      </c>
      <c r="AA19" s="19">
        <f>HLOOKUP(AA$9,'[1]Prog Total'!$D$5:$BF$39,$A19,0)</f>
        <v>125.04130000000001</v>
      </c>
      <c r="AB19" s="19">
        <f>HLOOKUP(AB$9,'[1]Prog Total'!$D$5:$BF$39,$A19,0)</f>
        <v>360</v>
      </c>
      <c r="AC19" s="19">
        <f>HLOOKUP(AC$9,'[1]Prog Total'!$D$5:$BF$39,$A19,0)</f>
        <v>1250.0008</v>
      </c>
      <c r="AD19" s="19">
        <f>HLOOKUP(AD$9,'[1]Prog Total'!$D$5:$BF$39,$A19,0)</f>
        <v>2299.9978999999998</v>
      </c>
      <c r="AE19" s="19">
        <f>HLOOKUP(AE$9,'[1]Prog Total'!$D$5:$BF$39,$A19,0)</f>
        <v>0</v>
      </c>
      <c r="AF19" s="19">
        <f>HLOOKUP(AF$9,'[1]Prog Total'!$D$5:$BF$39,$A19,0)</f>
        <v>100</v>
      </c>
      <c r="AG19" s="19">
        <f>HLOOKUP(AG$9,'[1]Prog Total'!$D$5:$BF$39,$A19,0)</f>
        <v>274.63920000000002</v>
      </c>
      <c r="AH19" s="19">
        <f>HLOOKUP(AH$9,'[1]Prog Total'!$D$5:$BF$39,$A19,0)</f>
        <v>4000</v>
      </c>
      <c r="AI19" s="19">
        <f>HLOOKUP(AI$9,'[1]Prog Total'!$D$5:$BF$39,$A19,0)</f>
        <v>309.96890000000002</v>
      </c>
      <c r="AJ19" s="19">
        <f>HLOOKUP(AJ$9,'[1]Prog Total'!$D$5:$BF$39,$A19,0)</f>
        <v>843.53499999999997</v>
      </c>
      <c r="AK19" s="19">
        <f>HLOOKUP(AK$9,'[1]Prog Total'!$D$5:$BF$39,$A19,0)</f>
        <v>0</v>
      </c>
      <c r="AL19" s="19">
        <f>HLOOKUP(AL$9,'[1]Prog Total'!$D$5:$BF$39,$A19,0)</f>
        <v>83.497900000000001</v>
      </c>
      <c r="AM19" s="19">
        <f>HLOOKUP(AM$9,'[1]Prog Total'!$D$5:$BF$39,$A19,0)</f>
        <v>417.35879999999997</v>
      </c>
      <c r="AN19" s="19">
        <f>HLOOKUP(AN$9,'[1]Prog Total'!$D$5:$BF$39,$A19,0)</f>
        <v>141.4975</v>
      </c>
      <c r="AO19" s="19">
        <f>HLOOKUP(AO$9,'[1]Prog Total'!$D$5:$BF$39,$A19,0)</f>
        <v>24.999199999999998</v>
      </c>
      <c r="AP19" s="19">
        <f>HLOOKUP(AP$9,'[1]Prog Total'!$D$5:$BF$39,$A19,0)</f>
        <v>233.49959999999999</v>
      </c>
      <c r="AQ19" s="19">
        <f>HLOOKUP(AQ$9,'[1]Prog Total'!$D$5:$BF$39,$A19,0)</f>
        <v>60.495500000000007</v>
      </c>
      <c r="AR19" s="19">
        <f>HLOOKUP(AR$9,'[1]Prog Total'!$D$5:$BF$39,$A19,0)</f>
        <v>17.095399999999998</v>
      </c>
      <c r="AS19" s="19">
        <f>HLOOKUP(AS$9,'[1]Prog Total'!$D$5:$BF$39,$A19,0)</f>
        <v>249.21710000000002</v>
      </c>
      <c r="AT19" s="19">
        <f>HLOOKUP(AT$9,'[1]Prog Total'!$D$5:$BF$39,$A19,0)</f>
        <v>262.99549999999999</v>
      </c>
      <c r="AU19" s="19">
        <f>HLOOKUP(AU$9,'[1]Prog Total'!$D$5:$BF$39,$A19,0)</f>
        <v>111.2946</v>
      </c>
      <c r="AV19" s="19">
        <f>HLOOKUP(AV$9,'[1]Prog Total'!$D$5:$BF$39,$A19,0)</f>
        <v>5.0334000000000003</v>
      </c>
      <c r="AW19" s="19">
        <f>HLOOKUP(AW$9,'[1]Prog Total'!$D$5:$BF$39,$A19,0)</f>
        <v>207.56370000000001</v>
      </c>
      <c r="AX19" s="19">
        <f>HLOOKUP(AX$9,'[1]Prog Total'!$D$5:$BF$39,$A19,0)</f>
        <v>366.7604</v>
      </c>
      <c r="AY19" s="19">
        <f>HLOOKUP(AY$9,'[1]Prog Total'!$D$5:$BF$39,$A19,0)</f>
        <v>666.90499999999997</v>
      </c>
      <c r="AZ19" s="19">
        <f>HLOOKUP(AZ$9,'[1]Prog Total'!$D$5:$BF$39,$A19,0)</f>
        <v>700.00009999999997</v>
      </c>
      <c r="BA19" s="19">
        <f t="shared" si="0"/>
        <v>20105.139599999999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45848</v>
      </c>
      <c r="C20" s="34">
        <f>HLOOKUP(C$9,'[1]Prog Total'!$D$5:$BF$39,$A20,0)</f>
        <v>0</v>
      </c>
      <c r="D20" s="34">
        <f>HLOOKUP(D$9,'[1]Prog Total'!$D$5:$BF$39,$A20,0)</f>
        <v>49.001300000000001</v>
      </c>
      <c r="E20" s="34">
        <f>HLOOKUP(E$9,'[1]Prog Total'!$D$5:$BF$39,$A20,0)</f>
        <v>0</v>
      </c>
      <c r="F20" s="34">
        <f>HLOOKUP(F$9,'[1]Prog Total'!$D$5:$BF$39,$A20,0)</f>
        <v>554.93119999999999</v>
      </c>
      <c r="G20" s="34">
        <f>HLOOKUP(G$9,'[1]Prog Total'!$D$5:$BF$39,$A20,0)</f>
        <v>1.1461999999999999</v>
      </c>
      <c r="H20" s="34">
        <f>HLOOKUP(H$9,'[1]Prog Total'!$D$5:$BF$39,$A20,0)</f>
        <v>45.394599999999997</v>
      </c>
      <c r="I20" s="34">
        <f>HLOOKUP(I$9,'[1]Prog Total'!$D$5:$BF$39,$A20,0)</f>
        <v>54.134200000000007</v>
      </c>
      <c r="J20" s="34">
        <f>HLOOKUP(J$9,'[1]Prog Total'!$D$5:$BF$39,$A20,0)</f>
        <v>130.88130000000001</v>
      </c>
      <c r="K20" s="34">
        <f>HLOOKUP(K$9,'[1]Prog Total'!$D$5:$BF$39,$A20,0)</f>
        <v>47.101700000000001</v>
      </c>
      <c r="L20" s="34">
        <f>HLOOKUP(L$9,'[1]Prog Total'!$D$5:$BF$39,$A20,0)</f>
        <v>201.02760000000001</v>
      </c>
      <c r="M20" s="34">
        <f>HLOOKUP(M$9,'[1]Prog Total'!$D$5:$BF$39,$A20,0)</f>
        <v>223.63749999999999</v>
      </c>
      <c r="N20" s="34">
        <f>HLOOKUP(N$9,'[1]Prog Total'!$D$5:$BF$39,$A20,0)</f>
        <v>1211.0741</v>
      </c>
      <c r="O20" s="34">
        <f>HLOOKUP(O$9,'[1]Prog Total'!$D$5:$BF$39,$A20,0)</f>
        <v>1138.3142</v>
      </c>
      <c r="P20" s="34">
        <f>HLOOKUP(P$9,'[1]Prog Total'!$D$5:$BF$39,$A20,0)</f>
        <v>103.4992</v>
      </c>
      <c r="Q20" s="34">
        <f>HLOOKUP(Q$9,'[1]Prog Total'!$D$5:$BF$39,$A20,0)</f>
        <v>678.54500000000007</v>
      </c>
      <c r="R20" s="34">
        <f>HLOOKUP(R$9,'[1]Prog Total'!$D$5:$BF$39,$A20,0)</f>
        <v>489.00960000000003</v>
      </c>
      <c r="S20" s="34">
        <f>HLOOKUP(S$9,'[1]Prog Total'!$D$5:$BF$39,$A20,0)</f>
        <v>188.33250000000001</v>
      </c>
      <c r="T20" s="34">
        <f>HLOOKUP(T$9,'[1]Prog Total'!$D$5:$BF$39,$A20,0)</f>
        <v>76.609599999999986</v>
      </c>
      <c r="U20" s="34">
        <f>HLOOKUP(U$9,'[1]Prog Total'!$D$5:$BF$39,$A20,0)</f>
        <v>89.334999999999994</v>
      </c>
      <c r="V20" s="34">
        <f>HLOOKUP(V$9,'[1]Prog Total'!$D$5:$BF$39,$A20,0)</f>
        <v>10.999600000000001</v>
      </c>
      <c r="W20" s="34">
        <f>HLOOKUP(W$9,'[1]Prog Total'!$D$5:$BF$39,$A20,0)</f>
        <v>0</v>
      </c>
      <c r="X20" s="34">
        <f>HLOOKUP(X$9,'[1]Prog Total'!$D$5:$BF$39,$A20,0)</f>
        <v>281.18790000000001</v>
      </c>
      <c r="Y20" s="34">
        <f>HLOOKUP(Y$9,'[1]Prog Total'!$D$5:$BF$39,$A20,0)</f>
        <v>313.7063</v>
      </c>
      <c r="Z20" s="34">
        <f>HLOOKUP(Z$9,'[1]Prog Total'!$D$5:$BF$39,$A20,0)</f>
        <v>18.526299999999999</v>
      </c>
      <c r="AA20" s="34">
        <f>HLOOKUP(AA$9,'[1]Prog Total'!$D$5:$BF$39,$A20,0)</f>
        <v>123.9546</v>
      </c>
      <c r="AB20" s="34">
        <f>HLOOKUP(AB$9,'[1]Prog Total'!$D$5:$BF$39,$A20,0)</f>
        <v>360</v>
      </c>
      <c r="AC20" s="34">
        <f>HLOOKUP(AC$9,'[1]Prog Total'!$D$5:$BF$39,$A20,0)</f>
        <v>1300.0008</v>
      </c>
      <c r="AD20" s="34">
        <f>HLOOKUP(AD$9,'[1]Prog Total'!$D$5:$BF$39,$A20,0)</f>
        <v>2349.9978999999998</v>
      </c>
      <c r="AE20" s="34">
        <f>HLOOKUP(AE$9,'[1]Prog Total'!$D$5:$BF$39,$A20,0)</f>
        <v>0</v>
      </c>
      <c r="AF20" s="34">
        <f>HLOOKUP(AF$9,'[1]Prog Total'!$D$5:$BF$39,$A20,0)</f>
        <v>100</v>
      </c>
      <c r="AG20" s="34">
        <f>HLOOKUP(AG$9,'[1]Prog Total'!$D$5:$BF$39,$A20,0)</f>
        <v>226.75040000000001</v>
      </c>
      <c r="AH20" s="34">
        <f>HLOOKUP(AH$9,'[1]Prog Total'!$D$5:$BF$39,$A20,0)</f>
        <v>2000</v>
      </c>
      <c r="AI20" s="34">
        <f>HLOOKUP(AI$9,'[1]Prog Total'!$D$5:$BF$39,$A20,0)</f>
        <v>290.24470000000002</v>
      </c>
      <c r="AJ20" s="34">
        <f>HLOOKUP(AJ$9,'[1]Prog Total'!$D$5:$BF$39,$A20,0)</f>
        <v>717.10500000000002</v>
      </c>
      <c r="AK20" s="34">
        <f>HLOOKUP(AK$9,'[1]Prog Total'!$D$5:$BF$39,$A20,0)</f>
        <v>0</v>
      </c>
      <c r="AL20" s="34">
        <f>HLOOKUP(AL$9,'[1]Prog Total'!$D$5:$BF$39,$A20,0)</f>
        <v>46.594999999999999</v>
      </c>
      <c r="AM20" s="34">
        <f>HLOOKUP(AM$9,'[1]Prog Total'!$D$5:$BF$39,$A20,0)</f>
        <v>382.02539999999999</v>
      </c>
      <c r="AN20" s="34">
        <f>HLOOKUP(AN$9,'[1]Prog Total'!$D$5:$BF$39,$A20,0)</f>
        <v>67.495000000000005</v>
      </c>
      <c r="AO20" s="34">
        <f>HLOOKUP(AO$9,'[1]Prog Total'!$D$5:$BF$39,$A20,0)</f>
        <v>6.1958000000000002</v>
      </c>
      <c r="AP20" s="34">
        <f>HLOOKUP(AP$9,'[1]Prog Total'!$D$5:$BF$39,$A20,0)</f>
        <v>228.8946</v>
      </c>
      <c r="AQ20" s="34">
        <f>HLOOKUP(AQ$9,'[1]Prog Total'!$D$5:$BF$39,$A20,0)</f>
        <v>48.794600000000003</v>
      </c>
      <c r="AR20" s="34">
        <f>HLOOKUP(AR$9,'[1]Prog Total'!$D$5:$BF$39,$A20,0)</f>
        <v>19.195399999999999</v>
      </c>
      <c r="AS20" s="34">
        <f>HLOOKUP(AS$9,'[1]Prog Total'!$D$5:$BF$39,$A20,0)</f>
        <v>244.69550000000001</v>
      </c>
      <c r="AT20" s="34">
        <f>HLOOKUP(AT$9,'[1]Prog Total'!$D$5:$BF$39,$A20,0)</f>
        <v>281.39919999999995</v>
      </c>
      <c r="AU20" s="34">
        <f>HLOOKUP(AU$9,'[1]Prog Total'!$D$5:$BF$39,$A20,0)</f>
        <v>63.274199999999993</v>
      </c>
      <c r="AV20" s="34">
        <f>HLOOKUP(AV$9,'[1]Prog Total'!$D$5:$BF$39,$A20,0)</f>
        <v>2.5667</v>
      </c>
      <c r="AW20" s="34">
        <f>HLOOKUP(AW$9,'[1]Prog Total'!$D$5:$BF$39,$A20,0)</f>
        <v>201.57080000000002</v>
      </c>
      <c r="AX20" s="34">
        <f>HLOOKUP(AX$9,'[1]Prog Total'!$D$5:$BF$39,$A20,0)</f>
        <v>332.2346</v>
      </c>
      <c r="AY20" s="34">
        <f>HLOOKUP(AY$9,'[1]Prog Total'!$D$5:$BF$39,$A20,0)</f>
        <v>658.58590000000004</v>
      </c>
      <c r="AZ20" s="34">
        <f>HLOOKUP(AZ$9,'[1]Prog Total'!$D$5:$BF$39,$A20,0)</f>
        <v>749.16669999999999</v>
      </c>
      <c r="BA20" s="19">
        <f t="shared" si="0"/>
        <v>16707.137699999999</v>
      </c>
    </row>
    <row r="21" spans="1:60" ht="12" customHeight="1">
      <c r="A21" s="41">
        <v>15</v>
      </c>
      <c r="B21" s="18">
        <f t="shared" si="1"/>
        <v>45849</v>
      </c>
      <c r="C21" s="19">
        <f>HLOOKUP(C$9,'[1]Prog Total'!$D$5:$BF$39,$A21,0)</f>
        <v>0</v>
      </c>
      <c r="D21" s="19">
        <f>HLOOKUP(D$9,'[1]Prog Total'!$D$5:$BF$39,$A21,0)</f>
        <v>54.499200000000002</v>
      </c>
      <c r="E21" s="19">
        <f>HLOOKUP(E$9,'[1]Prog Total'!$D$5:$BF$39,$A21,0)</f>
        <v>0</v>
      </c>
      <c r="F21" s="19">
        <f>HLOOKUP(F$9,'[1]Prog Total'!$D$5:$BF$39,$A21,0)</f>
        <v>451.00210000000004</v>
      </c>
      <c r="G21" s="19">
        <f>HLOOKUP(G$9,'[1]Prog Total'!$D$5:$BF$39,$A21,0)</f>
        <v>0.29749999999999999</v>
      </c>
      <c r="H21" s="19">
        <f>HLOOKUP(H$9,'[1]Prog Total'!$D$5:$BF$39,$A21,0)</f>
        <v>39.750900000000001</v>
      </c>
      <c r="I21" s="19">
        <f>HLOOKUP(I$9,'[1]Prog Total'!$D$5:$BF$39,$A21,0)</f>
        <v>67.260500000000008</v>
      </c>
      <c r="J21" s="19">
        <f>HLOOKUP(J$9,'[1]Prog Total'!$D$5:$BF$39,$A21,0)</f>
        <v>233.3467</v>
      </c>
      <c r="K21" s="19">
        <f>HLOOKUP(K$9,'[1]Prog Total'!$D$5:$BF$39,$A21,0)</f>
        <v>51.6021</v>
      </c>
      <c r="L21" s="19">
        <f>HLOOKUP(L$9,'[1]Prog Total'!$D$5:$BF$39,$A21,0)</f>
        <v>183.14920000000001</v>
      </c>
      <c r="M21" s="19">
        <f>HLOOKUP(M$9,'[1]Prog Total'!$D$5:$BF$39,$A21,0)</f>
        <v>259.03750000000002</v>
      </c>
      <c r="N21" s="19">
        <f>HLOOKUP(N$9,'[1]Prog Total'!$D$5:$BF$39,$A21,0)</f>
        <v>1247.2175</v>
      </c>
      <c r="O21" s="19">
        <f>HLOOKUP(O$9,'[1]Prog Total'!$D$5:$BF$39,$A21,0)</f>
        <v>1162.8500999999999</v>
      </c>
      <c r="P21" s="19">
        <f>HLOOKUP(P$9,'[1]Prog Total'!$D$5:$BF$39,$A21,0)</f>
        <v>141.00130000000001</v>
      </c>
      <c r="Q21" s="19">
        <f>HLOOKUP(Q$9,'[1]Prog Total'!$D$5:$BF$39,$A21,0)</f>
        <v>738.74799999999993</v>
      </c>
      <c r="R21" s="19">
        <f>HLOOKUP(R$9,'[1]Prog Total'!$D$5:$BF$39,$A21,0)</f>
        <v>550.86339999999996</v>
      </c>
      <c r="S21" s="19">
        <f>HLOOKUP(S$9,'[1]Prog Total'!$D$5:$BF$39,$A21,0)</f>
        <v>191.74379999999999</v>
      </c>
      <c r="T21" s="19">
        <f>HLOOKUP(T$9,'[1]Prog Total'!$D$5:$BF$39,$A21,0)</f>
        <v>241.21080000000001</v>
      </c>
      <c r="U21" s="19">
        <f>HLOOKUP(U$9,'[1]Prog Total'!$D$5:$BF$39,$A21,0)</f>
        <v>176.9392</v>
      </c>
      <c r="V21" s="19">
        <f>HLOOKUP(V$9,'[1]Prog Total'!$D$5:$BF$39,$A21,0)</f>
        <v>45.002899999999997</v>
      </c>
      <c r="W21" s="19">
        <f>HLOOKUP(W$9,'[1]Prog Total'!$D$5:$BF$39,$A21,0)</f>
        <v>23.027600000000003</v>
      </c>
      <c r="X21" s="19">
        <f>HLOOKUP(X$9,'[1]Prog Total'!$D$5:$BF$39,$A21,0)</f>
        <v>309.06299999999999</v>
      </c>
      <c r="Y21" s="19">
        <f>HLOOKUP(Y$9,'[1]Prog Total'!$D$5:$BF$39,$A21,0)</f>
        <v>436.33840000000004</v>
      </c>
      <c r="Z21" s="19">
        <f>HLOOKUP(Z$9,'[1]Prog Total'!$D$5:$BF$39,$A21,0)</f>
        <v>26.1221</v>
      </c>
      <c r="AA21" s="19">
        <f>HLOOKUP(AA$9,'[1]Prog Total'!$D$5:$BF$39,$A21,0)</f>
        <v>126.44580000000001</v>
      </c>
      <c r="AB21" s="19">
        <f>HLOOKUP(AB$9,'[1]Prog Total'!$D$5:$BF$39,$A21,0)</f>
        <v>359.99959999999999</v>
      </c>
      <c r="AC21" s="19">
        <f>HLOOKUP(AC$9,'[1]Prog Total'!$D$5:$BF$39,$A21,0)</f>
        <v>1250.0003999999999</v>
      </c>
      <c r="AD21" s="19">
        <f>HLOOKUP(AD$9,'[1]Prog Total'!$D$5:$BF$39,$A21,0)</f>
        <v>2300.0003999999999</v>
      </c>
      <c r="AE21" s="19">
        <f>HLOOKUP(AE$9,'[1]Prog Total'!$D$5:$BF$39,$A21,0)</f>
        <v>0</v>
      </c>
      <c r="AF21" s="19">
        <f>HLOOKUP(AF$9,'[1]Prog Total'!$D$5:$BF$39,$A21,0)</f>
        <v>100</v>
      </c>
      <c r="AG21" s="19">
        <f>HLOOKUP(AG$9,'[1]Prog Total'!$D$5:$BF$39,$A21,0)</f>
        <v>244.7054</v>
      </c>
      <c r="AH21" s="19">
        <f>HLOOKUP(AH$9,'[1]Prog Total'!$D$5:$BF$39,$A21,0)</f>
        <v>3000</v>
      </c>
      <c r="AI21" s="19">
        <f>HLOOKUP(AI$9,'[1]Prog Total'!$D$5:$BF$39,$A21,0)</f>
        <v>317.27679999999998</v>
      </c>
      <c r="AJ21" s="19">
        <f>HLOOKUP(AJ$9,'[1]Prog Total'!$D$5:$BF$39,$A21,0)</f>
        <v>982.59580000000005</v>
      </c>
      <c r="AK21" s="19">
        <f>HLOOKUP(AK$9,'[1]Prog Total'!$D$5:$BF$39,$A21,0)</f>
        <v>0</v>
      </c>
      <c r="AL21" s="19">
        <f>HLOOKUP(AL$9,'[1]Prog Total'!$D$5:$BF$39,$A21,0)</f>
        <v>162.49959999999999</v>
      </c>
      <c r="AM21" s="19">
        <f>HLOOKUP(AM$9,'[1]Prog Total'!$D$5:$BF$39,$A21,0)</f>
        <v>504.30709999999999</v>
      </c>
      <c r="AN21" s="19">
        <f>HLOOKUP(AN$9,'[1]Prog Total'!$D$5:$BF$39,$A21,0)</f>
        <v>220.59790000000001</v>
      </c>
      <c r="AO21" s="19">
        <f>HLOOKUP(AO$9,'[1]Prog Total'!$D$5:$BF$39,$A21,0)</f>
        <v>33.8979</v>
      </c>
      <c r="AP21" s="19">
        <f>HLOOKUP(AP$9,'[1]Prog Total'!$D$5:$BF$39,$A21,0)</f>
        <v>236.4975</v>
      </c>
      <c r="AQ21" s="19">
        <f>HLOOKUP(AQ$9,'[1]Prog Total'!$D$5:$BF$39,$A21,0)</f>
        <v>73.096699999999998</v>
      </c>
      <c r="AR21" s="19">
        <f>HLOOKUP(AR$9,'[1]Prog Total'!$D$5:$BF$39,$A21,0)</f>
        <v>19.995000000000001</v>
      </c>
      <c r="AS21" s="19">
        <f>HLOOKUP(AS$9,'[1]Prog Total'!$D$5:$BF$39,$A21,0)</f>
        <v>259.495</v>
      </c>
      <c r="AT21" s="19">
        <f>HLOOKUP(AT$9,'[1]Prog Total'!$D$5:$BF$39,$A21,0)</f>
        <v>298.89589999999998</v>
      </c>
      <c r="AU21" s="19">
        <f>HLOOKUP(AU$9,'[1]Prog Total'!$D$5:$BF$39,$A21,0)</f>
        <v>182.86330000000001</v>
      </c>
      <c r="AV21" s="19">
        <f>HLOOKUP(AV$9,'[1]Prog Total'!$D$5:$BF$39,$A21,0)</f>
        <v>7.3666999999999998</v>
      </c>
      <c r="AW21" s="19">
        <f>HLOOKUP(AW$9,'[1]Prog Total'!$D$5:$BF$39,$A21,0)</f>
        <v>226.06129999999999</v>
      </c>
      <c r="AX21" s="19">
        <f>HLOOKUP(AX$9,'[1]Prog Total'!$D$5:$BF$39,$A21,0)</f>
        <v>395.41129999999998</v>
      </c>
      <c r="AY21" s="19">
        <f>HLOOKUP(AY$9,'[1]Prog Total'!$D$5:$BF$39,$A21,0)</f>
        <v>666.22550000000001</v>
      </c>
      <c r="AZ21" s="19">
        <f>HLOOKUP(AZ$9,'[1]Prog Total'!$D$5:$BF$39,$A21,0)</f>
        <v>700.00049999999999</v>
      </c>
      <c r="BA21" s="19">
        <f t="shared" si="0"/>
        <v>19298.309199999996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45850</v>
      </c>
      <c r="C22" s="34">
        <f>HLOOKUP(C$9,'[1]Prog Total'!$D$5:$BF$39,$A22,0)</f>
        <v>0</v>
      </c>
      <c r="D22" s="34">
        <f>HLOOKUP(D$9,'[1]Prog Total'!$D$5:$BF$39,$A22,0)</f>
        <v>40.798299999999998</v>
      </c>
      <c r="E22" s="34">
        <f>HLOOKUP(E$9,'[1]Prog Total'!$D$5:$BF$39,$A22,0)</f>
        <v>0</v>
      </c>
      <c r="F22" s="34">
        <f>HLOOKUP(F$9,'[1]Prog Total'!$D$5:$BF$39,$A22,0)</f>
        <v>385.49969999999996</v>
      </c>
      <c r="G22" s="34">
        <f>HLOOKUP(G$9,'[1]Prog Total'!$D$5:$BF$39,$A22,0)</f>
        <v>0.29749999999999999</v>
      </c>
      <c r="H22" s="34">
        <f>HLOOKUP(H$9,'[1]Prog Total'!$D$5:$BF$39,$A22,0)</f>
        <v>49.130800000000001</v>
      </c>
      <c r="I22" s="34">
        <f>HLOOKUP(I$9,'[1]Prog Total'!$D$5:$BF$39,$A22,0)</f>
        <v>76.898799999999994</v>
      </c>
      <c r="J22" s="34">
        <f>HLOOKUP(J$9,'[1]Prog Total'!$D$5:$BF$39,$A22,0)</f>
        <v>124.44709999999999</v>
      </c>
      <c r="K22" s="34">
        <f>HLOOKUP(K$9,'[1]Prog Total'!$D$5:$BF$39,$A22,0)</f>
        <v>53.602900000000005</v>
      </c>
      <c r="L22" s="34">
        <f>HLOOKUP(L$9,'[1]Prog Total'!$D$5:$BF$39,$A22,0)</f>
        <v>241.32999999999998</v>
      </c>
      <c r="M22" s="34">
        <f>HLOOKUP(M$9,'[1]Prog Total'!$D$5:$BF$39,$A22,0)</f>
        <v>265.6934</v>
      </c>
      <c r="N22" s="34">
        <f>HLOOKUP(N$9,'[1]Prog Total'!$D$5:$BF$39,$A22,0)</f>
        <v>1303.8916999999999</v>
      </c>
      <c r="O22" s="34">
        <f>HLOOKUP(O$9,'[1]Prog Total'!$D$5:$BF$39,$A22,0)</f>
        <v>1146.6943000000001</v>
      </c>
      <c r="P22" s="34">
        <f>HLOOKUP(P$9,'[1]Prog Total'!$D$5:$BF$39,$A22,0)</f>
        <v>267</v>
      </c>
      <c r="Q22" s="34">
        <f>HLOOKUP(Q$9,'[1]Prog Total'!$D$5:$BF$39,$A22,0)</f>
        <v>827.48659999999995</v>
      </c>
      <c r="R22" s="34">
        <f>HLOOKUP(R$9,'[1]Prog Total'!$D$5:$BF$39,$A22,0)</f>
        <v>609.50409999999999</v>
      </c>
      <c r="S22" s="34">
        <f>HLOOKUP(S$9,'[1]Prog Total'!$D$5:$BF$39,$A22,0)</f>
        <v>224.43830000000003</v>
      </c>
      <c r="T22" s="34">
        <f>HLOOKUP(T$9,'[1]Prog Total'!$D$5:$BF$39,$A22,0)</f>
        <v>276.30919999999998</v>
      </c>
      <c r="U22" s="34">
        <f>HLOOKUP(U$9,'[1]Prog Total'!$D$5:$BF$39,$A22,0)</f>
        <v>200.69549999999998</v>
      </c>
      <c r="V22" s="34">
        <f>HLOOKUP(V$9,'[1]Prog Total'!$D$5:$BF$39,$A22,0)</f>
        <v>46.000399999999999</v>
      </c>
      <c r="W22" s="34">
        <f>HLOOKUP(W$9,'[1]Prog Total'!$D$5:$BF$39,$A22,0)</f>
        <v>28.019599999999997</v>
      </c>
      <c r="X22" s="34">
        <f>HLOOKUP(X$9,'[1]Prog Total'!$D$5:$BF$39,$A22,0)</f>
        <v>330.5138</v>
      </c>
      <c r="Y22" s="34">
        <f>HLOOKUP(Y$9,'[1]Prog Total'!$D$5:$BF$39,$A22,0)</f>
        <v>458.44920000000002</v>
      </c>
      <c r="Z22" s="34">
        <f>HLOOKUP(Z$9,'[1]Prog Total'!$D$5:$BF$39,$A22,0)</f>
        <v>31.4133</v>
      </c>
      <c r="AA22" s="34">
        <f>HLOOKUP(AA$9,'[1]Prog Total'!$D$5:$BF$39,$A22,0)</f>
        <v>129.55079999999998</v>
      </c>
      <c r="AB22" s="34">
        <f>HLOOKUP(AB$9,'[1]Prog Total'!$D$5:$BF$39,$A22,0)</f>
        <v>360</v>
      </c>
      <c r="AC22" s="34">
        <f>HLOOKUP(AC$9,'[1]Prog Total'!$D$5:$BF$39,$A22,0)</f>
        <v>1200</v>
      </c>
      <c r="AD22" s="34">
        <f>HLOOKUP(AD$9,'[1]Prog Total'!$D$5:$BF$39,$A22,0)</f>
        <v>2199.9996999999998</v>
      </c>
      <c r="AE22" s="34">
        <f>HLOOKUP(AE$9,'[1]Prog Total'!$D$5:$BF$39,$A22,0)</f>
        <v>0</v>
      </c>
      <c r="AF22" s="34">
        <f>HLOOKUP(AF$9,'[1]Prog Total'!$D$5:$BF$39,$A22,0)</f>
        <v>100</v>
      </c>
      <c r="AG22" s="34">
        <f>HLOOKUP(AG$9,'[1]Prog Total'!$D$5:$BF$39,$A22,0)</f>
        <v>284.26709999999997</v>
      </c>
      <c r="AH22" s="34">
        <f>HLOOKUP(AH$9,'[1]Prog Total'!$D$5:$BF$39,$A22,0)</f>
        <v>3999.9996000000001</v>
      </c>
      <c r="AI22" s="34">
        <f>HLOOKUP(AI$9,'[1]Prog Total'!$D$5:$BF$39,$A22,0)</f>
        <v>321.82549999999998</v>
      </c>
      <c r="AJ22" s="34">
        <f>HLOOKUP(AJ$9,'[1]Prog Total'!$D$5:$BF$39,$A22,0)</f>
        <v>912.59</v>
      </c>
      <c r="AK22" s="34">
        <f>HLOOKUP(AK$9,'[1]Prog Total'!$D$5:$BF$39,$A22,0)</f>
        <v>0</v>
      </c>
      <c r="AL22" s="34">
        <f>HLOOKUP(AL$9,'[1]Prog Total'!$D$5:$BF$39,$A22,0)</f>
        <v>166.49959999999999</v>
      </c>
      <c r="AM22" s="34">
        <f>HLOOKUP(AM$9,'[1]Prog Total'!$D$5:$BF$39,$A22,0)</f>
        <v>503.8467</v>
      </c>
      <c r="AN22" s="34">
        <f>HLOOKUP(AN$9,'[1]Prog Total'!$D$5:$BF$39,$A22,0)</f>
        <v>242.4983</v>
      </c>
      <c r="AO22" s="34">
        <f>HLOOKUP(AO$9,'[1]Prog Total'!$D$5:$BF$39,$A22,0)</f>
        <v>38.497500000000002</v>
      </c>
      <c r="AP22" s="34">
        <f>HLOOKUP(AP$9,'[1]Prog Total'!$D$5:$BF$39,$A22,0)</f>
        <v>237.19749999999999</v>
      </c>
      <c r="AQ22" s="34">
        <f>HLOOKUP(AQ$9,'[1]Prog Total'!$D$5:$BF$39,$A22,0)</f>
        <v>72.796700000000001</v>
      </c>
      <c r="AR22" s="34">
        <f>HLOOKUP(AR$9,'[1]Prog Total'!$D$5:$BF$39,$A22,0)</f>
        <v>24.996700000000001</v>
      </c>
      <c r="AS22" s="34">
        <f>HLOOKUP(AS$9,'[1]Prog Total'!$D$5:$BF$39,$A22,0)</f>
        <v>244.19839999999999</v>
      </c>
      <c r="AT22" s="34">
        <f>HLOOKUP(AT$9,'[1]Prog Total'!$D$5:$BF$39,$A22,0)</f>
        <v>303.3938</v>
      </c>
      <c r="AU22" s="34">
        <f>HLOOKUP(AU$9,'[1]Prog Total'!$D$5:$BF$39,$A22,0)</f>
        <v>201.0008</v>
      </c>
      <c r="AV22" s="34">
        <f>HLOOKUP(AV$9,'[1]Prog Total'!$D$5:$BF$39,$A22,0)</f>
        <v>8.7779999999999987</v>
      </c>
      <c r="AW22" s="34">
        <f>HLOOKUP(AW$9,'[1]Prog Total'!$D$5:$BF$39,$A22,0)</f>
        <v>223.73419999999999</v>
      </c>
      <c r="AX22" s="34">
        <f>HLOOKUP(AX$9,'[1]Prog Total'!$D$5:$BF$39,$A22,0)</f>
        <v>391.84159999999997</v>
      </c>
      <c r="AY22" s="34">
        <f>HLOOKUP(AY$9,'[1]Prog Total'!$D$5:$BF$39,$A22,0)</f>
        <v>776.59259999999995</v>
      </c>
      <c r="AZ22" s="34">
        <f>HLOOKUP(AZ$9,'[1]Prog Total'!$D$5:$BF$39,$A22,0)</f>
        <v>700.00049999999987</v>
      </c>
      <c r="BA22" s="19">
        <f t="shared" si="0"/>
        <v>20632.220099999991</v>
      </c>
    </row>
    <row r="23" spans="1:60">
      <c r="A23" s="41">
        <v>17</v>
      </c>
      <c r="B23" s="18">
        <f t="shared" si="1"/>
        <v>45851</v>
      </c>
      <c r="C23" s="19">
        <f>HLOOKUP(C$9,'[1]Prog Total'!$D$5:$BF$39,$A23,0)</f>
        <v>0</v>
      </c>
      <c r="D23" s="19">
        <f>HLOOKUP(D$9,'[1]Prog Total'!$D$5:$BF$39,$A23,0)</f>
        <v>40.97</v>
      </c>
      <c r="E23" s="19">
        <f>HLOOKUP(E$9,'[1]Prog Total'!$D$5:$BF$39,$A23,0)</f>
        <v>0</v>
      </c>
      <c r="F23" s="19">
        <f>HLOOKUP(F$9,'[1]Prog Total'!$D$5:$BF$39,$A23,0)</f>
        <v>386.00040000000001</v>
      </c>
      <c r="G23" s="19">
        <f>HLOOKUP(G$9,'[1]Prog Total'!$D$5:$BF$39,$A23,0)</f>
        <v>0.29749999999999999</v>
      </c>
      <c r="H23" s="19">
        <f>HLOOKUP(H$9,'[1]Prog Total'!$D$5:$BF$39,$A23,0)</f>
        <v>42.060900000000004</v>
      </c>
      <c r="I23" s="19">
        <f>HLOOKUP(I$9,'[1]Prog Total'!$D$5:$BF$39,$A23,0)</f>
        <v>73.469300000000004</v>
      </c>
      <c r="J23" s="19">
        <f>HLOOKUP(J$9,'[1]Prog Total'!$D$5:$BF$39,$A23,0)</f>
        <v>119.0046</v>
      </c>
      <c r="K23" s="19">
        <f>HLOOKUP(K$9,'[1]Prog Total'!$D$5:$BF$39,$A23,0)</f>
        <v>54.6004</v>
      </c>
      <c r="L23" s="19">
        <f>HLOOKUP(L$9,'[1]Prog Total'!$D$5:$BF$39,$A23,0)</f>
        <v>273.42419999999998</v>
      </c>
      <c r="M23" s="19">
        <f>HLOOKUP(M$9,'[1]Prog Total'!$D$5:$BF$39,$A23,0)</f>
        <v>263.29880000000003</v>
      </c>
      <c r="N23" s="19">
        <f>HLOOKUP(N$9,'[1]Prog Total'!$D$5:$BF$39,$A23,0)</f>
        <v>1274.5013000000001</v>
      </c>
      <c r="O23" s="19">
        <f>HLOOKUP(O$9,'[1]Prog Total'!$D$5:$BF$39,$A23,0)</f>
        <v>1224.7937000000002</v>
      </c>
      <c r="P23" s="19">
        <f>HLOOKUP(P$9,'[1]Prog Total'!$D$5:$BF$39,$A23,0)</f>
        <v>274.99880000000002</v>
      </c>
      <c r="Q23" s="19">
        <f>HLOOKUP(Q$9,'[1]Prog Total'!$D$5:$BF$39,$A23,0)</f>
        <v>820.21630000000005</v>
      </c>
      <c r="R23" s="19">
        <f>HLOOKUP(R$9,'[1]Prog Total'!$D$5:$BF$39,$A23,0)</f>
        <v>624.50870000000009</v>
      </c>
      <c r="S23" s="19">
        <f>HLOOKUP(S$9,'[1]Prog Total'!$D$5:$BF$39,$A23,0)</f>
        <v>211.31459999999998</v>
      </c>
      <c r="T23" s="19">
        <f>HLOOKUP(T$9,'[1]Prog Total'!$D$5:$BF$39,$A23,0)</f>
        <v>289.91039999999998</v>
      </c>
      <c r="U23" s="19">
        <f>HLOOKUP(U$9,'[1]Prog Total'!$D$5:$BF$39,$A23,0)</f>
        <v>205.6258</v>
      </c>
      <c r="V23" s="19">
        <f>HLOOKUP(V$9,'[1]Prog Total'!$D$5:$BF$39,$A23,0)</f>
        <v>49.999200000000002</v>
      </c>
      <c r="W23" s="19">
        <f>HLOOKUP(W$9,'[1]Prog Total'!$D$5:$BF$39,$A23,0)</f>
        <v>32.021299999999997</v>
      </c>
      <c r="X23" s="19">
        <f>HLOOKUP(X$9,'[1]Prog Total'!$D$5:$BF$39,$A23,0)</f>
        <v>312.43619999999999</v>
      </c>
      <c r="Y23" s="19">
        <f>HLOOKUP(Y$9,'[1]Prog Total'!$D$5:$BF$39,$A23,0)</f>
        <v>442.72829999999999</v>
      </c>
      <c r="Z23" s="19">
        <f>HLOOKUP(Z$9,'[1]Prog Total'!$D$5:$BF$39,$A23,0)</f>
        <v>27.910399999999999</v>
      </c>
      <c r="AA23" s="19">
        <f>HLOOKUP(AA$9,'[1]Prog Total'!$D$5:$BF$39,$A23,0)</f>
        <v>124.7587</v>
      </c>
      <c r="AB23" s="19">
        <f>HLOOKUP(AB$9,'[1]Prog Total'!$D$5:$BF$39,$A23,0)</f>
        <v>349.99880000000002</v>
      </c>
      <c r="AC23" s="19">
        <f>HLOOKUP(AC$9,'[1]Prog Total'!$D$5:$BF$39,$A23,0)</f>
        <v>1199.9996000000001</v>
      </c>
      <c r="AD23" s="19">
        <f>HLOOKUP(AD$9,'[1]Prog Total'!$D$5:$BF$39,$A23,0)</f>
        <v>2199.9995999999996</v>
      </c>
      <c r="AE23" s="19">
        <f>HLOOKUP(AE$9,'[1]Prog Total'!$D$5:$BF$39,$A23,0)</f>
        <v>0</v>
      </c>
      <c r="AF23" s="19">
        <f>HLOOKUP(AF$9,'[1]Prog Total'!$D$5:$BF$39,$A23,0)</f>
        <v>100</v>
      </c>
      <c r="AG23" s="19">
        <f>HLOOKUP(AG$9,'[1]Prog Total'!$D$5:$BF$39,$A23,0)</f>
        <v>284.22090000000003</v>
      </c>
      <c r="AH23" s="19">
        <f>HLOOKUP(AH$9,'[1]Prog Total'!$D$5:$BF$39,$A23,0)</f>
        <v>5500.0012999999999</v>
      </c>
      <c r="AI23" s="19">
        <f>HLOOKUP(AI$9,'[1]Prog Total'!$D$5:$BF$39,$A23,0)</f>
        <v>311.20889999999997</v>
      </c>
      <c r="AJ23" s="19">
        <f>HLOOKUP(AJ$9,'[1]Prog Total'!$D$5:$BF$39,$A23,0)</f>
        <v>915.82459999999992</v>
      </c>
      <c r="AK23" s="19">
        <f>HLOOKUP(AK$9,'[1]Prog Total'!$D$5:$BF$39,$A23,0)</f>
        <v>0</v>
      </c>
      <c r="AL23" s="19">
        <f>HLOOKUP(AL$9,'[1]Prog Total'!$D$5:$BF$39,$A23,0)</f>
        <v>157.9975</v>
      </c>
      <c r="AM23" s="19">
        <f>HLOOKUP(AM$9,'[1]Prog Total'!$D$5:$BF$39,$A23,0)</f>
        <v>496.6825</v>
      </c>
      <c r="AN23" s="19">
        <f>HLOOKUP(AN$9,'[1]Prog Total'!$D$5:$BF$39,$A23,0)</f>
        <v>238.49959999999999</v>
      </c>
      <c r="AO23" s="19">
        <f>HLOOKUP(AO$9,'[1]Prog Total'!$D$5:$BF$39,$A23,0)</f>
        <v>35.998800000000003</v>
      </c>
      <c r="AP23" s="19">
        <f>HLOOKUP(AP$9,'[1]Prog Total'!$D$5:$BF$39,$A23,0)</f>
        <v>236.50050000000005</v>
      </c>
      <c r="AQ23" s="19">
        <f>HLOOKUP(AQ$9,'[1]Prog Total'!$D$5:$BF$39,$A23,0)</f>
        <v>78.996300000000005</v>
      </c>
      <c r="AR23" s="19">
        <f>HLOOKUP(AR$9,'[1]Prog Total'!$D$5:$BF$39,$A23,0)</f>
        <v>28.996300000000002</v>
      </c>
      <c r="AS23" s="19">
        <f>HLOOKUP(AS$9,'[1]Prog Total'!$D$5:$BF$39,$A23,0)</f>
        <v>265.78470000000004</v>
      </c>
      <c r="AT23" s="19">
        <f>HLOOKUP(AT$9,'[1]Prog Total'!$D$5:$BF$39,$A23,0)</f>
        <v>286.69669999999996</v>
      </c>
      <c r="AU23" s="19">
        <f>HLOOKUP(AU$9,'[1]Prog Total'!$D$5:$BF$39,$A23,0)</f>
        <v>187.36709999999999</v>
      </c>
      <c r="AV23" s="19">
        <f>HLOOKUP(AV$9,'[1]Prog Total'!$D$5:$BF$39,$A23,0)</f>
        <v>8.8854000000000006</v>
      </c>
      <c r="AW23" s="19">
        <f>HLOOKUP(AW$9,'[1]Prog Total'!$D$5:$BF$39,$A23,0)</f>
        <v>221.1884</v>
      </c>
      <c r="AX23" s="19">
        <f>HLOOKUP(AX$9,'[1]Prog Total'!$D$5:$BF$39,$A23,0)</f>
        <v>399.25049999999999</v>
      </c>
      <c r="AY23" s="19">
        <f>HLOOKUP(AY$9,'[1]Prog Total'!$D$5:$BF$39,$A23,0)</f>
        <v>743.69510000000002</v>
      </c>
      <c r="AZ23" s="19">
        <f>HLOOKUP(AZ$9,'[1]Prog Total'!$D$5:$BF$39,$A23,0)</f>
        <v>699.99969999999996</v>
      </c>
      <c r="BA23" s="19">
        <f t="shared" si="0"/>
        <v>22116.642599999996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45852</v>
      </c>
      <c r="C24" s="34">
        <f>HLOOKUP(C$9,'[1]Prog Total'!$D$5:$BF$39,$A24,0)</f>
        <v>0</v>
      </c>
      <c r="D24" s="34">
        <f>HLOOKUP(D$9,'[1]Prog Total'!$D$5:$BF$39,$A24,0)</f>
        <v>55.518799999999999</v>
      </c>
      <c r="E24" s="34">
        <f>HLOOKUP(E$9,'[1]Prog Total'!$D$5:$BF$39,$A24,0)</f>
        <v>0</v>
      </c>
      <c r="F24" s="34">
        <f>HLOOKUP(F$9,'[1]Prog Total'!$D$5:$BF$39,$A24,0)</f>
        <v>1292.4992</v>
      </c>
      <c r="G24" s="34">
        <f>HLOOKUP(G$9,'[1]Prog Total'!$D$5:$BF$39,$A24,0)</f>
        <v>0.28000000000000003</v>
      </c>
      <c r="H24" s="34">
        <f>HLOOKUP(H$9,'[1]Prog Total'!$D$5:$BF$39,$A24,0)</f>
        <v>48.229600000000005</v>
      </c>
      <c r="I24" s="34">
        <f>HLOOKUP(I$9,'[1]Prog Total'!$D$5:$BF$39,$A24,0)</f>
        <v>71.470500000000001</v>
      </c>
      <c r="J24" s="34">
        <f>HLOOKUP(J$9,'[1]Prog Total'!$D$5:$BF$39,$A24,0)</f>
        <v>167.08</v>
      </c>
      <c r="K24" s="34">
        <f>HLOOKUP(K$9,'[1]Prog Total'!$D$5:$BF$39,$A24,0)</f>
        <v>56.47</v>
      </c>
      <c r="L24" s="34">
        <f>HLOOKUP(L$9,'[1]Prog Total'!$D$5:$BF$39,$A24,0)</f>
        <v>252.31920000000002</v>
      </c>
      <c r="M24" s="34">
        <f>HLOOKUP(M$9,'[1]Prog Total'!$D$5:$BF$39,$A24,0)</f>
        <v>238.3904</v>
      </c>
      <c r="N24" s="34">
        <f>HLOOKUP(N$9,'[1]Prog Total'!$D$5:$BF$39,$A24,0)</f>
        <v>1233.2009</v>
      </c>
      <c r="O24" s="34">
        <f>HLOOKUP(O$9,'[1]Prog Total'!$D$5:$BF$39,$A24,0)</f>
        <v>1240.3900000000001</v>
      </c>
      <c r="P24" s="34">
        <f>HLOOKUP(P$9,'[1]Prog Total'!$D$5:$BF$39,$A24,0)</f>
        <v>285.00130000000001</v>
      </c>
      <c r="Q24" s="34">
        <f>HLOOKUP(Q$9,'[1]Prog Total'!$D$5:$BF$39,$A24,0)</f>
        <v>837.66</v>
      </c>
      <c r="R24" s="34">
        <f>HLOOKUP(R$9,'[1]Prog Total'!$D$5:$BF$39,$A24,0)</f>
        <v>624.51</v>
      </c>
      <c r="S24" s="34">
        <f>HLOOKUP(S$9,'[1]Prog Total'!$D$5:$BF$39,$A24,0)</f>
        <v>225.64670000000001</v>
      </c>
      <c r="T24" s="34">
        <f>HLOOKUP(T$9,'[1]Prog Total'!$D$5:$BF$39,$A24,0)</f>
        <v>283.40870000000001</v>
      </c>
      <c r="U24" s="34">
        <f>HLOOKUP(U$9,'[1]Prog Total'!$D$5:$BF$39,$A24,0)</f>
        <v>197.4358</v>
      </c>
      <c r="V24" s="34">
        <f>HLOOKUP(V$9,'[1]Prog Total'!$D$5:$BF$39,$A24,0)</f>
        <v>45.000900000000001</v>
      </c>
      <c r="W24" s="34">
        <f>HLOOKUP(W$9,'[1]Prog Total'!$D$5:$BF$39,$A24,0)</f>
        <v>32.092500000000001</v>
      </c>
      <c r="X24" s="34">
        <f>HLOOKUP(X$9,'[1]Prog Total'!$D$5:$BF$39,$A24,0)</f>
        <v>336.81670000000003</v>
      </c>
      <c r="Y24" s="34">
        <f>HLOOKUP(Y$9,'[1]Prog Total'!$D$5:$BF$39,$A24,0)</f>
        <v>413.70170000000002</v>
      </c>
      <c r="Z24" s="34">
        <f>HLOOKUP(Z$9,'[1]Prog Total'!$D$5:$BF$39,$A24,0)</f>
        <v>25.2942</v>
      </c>
      <c r="AA24" s="34">
        <f>HLOOKUP(AA$9,'[1]Prog Total'!$D$5:$BF$39,$A24,0)</f>
        <v>128.0633</v>
      </c>
      <c r="AB24" s="34">
        <f>HLOOKUP(AB$9,'[1]Prog Total'!$D$5:$BF$39,$A24,0)</f>
        <v>350</v>
      </c>
      <c r="AC24" s="34">
        <f>HLOOKUP(AC$9,'[1]Prog Total'!$D$5:$BF$39,$A24,0)</f>
        <v>1250.0003999999999</v>
      </c>
      <c r="AD24" s="34">
        <f>HLOOKUP(AD$9,'[1]Prog Total'!$D$5:$BF$39,$A24,0)</f>
        <v>2200.0000999999997</v>
      </c>
      <c r="AE24" s="34">
        <f>HLOOKUP(AE$9,'[1]Prog Total'!$D$5:$BF$39,$A24,0)</f>
        <v>0</v>
      </c>
      <c r="AF24" s="34">
        <f>HLOOKUP(AF$9,'[1]Prog Total'!$D$5:$BF$39,$A24,0)</f>
        <v>100</v>
      </c>
      <c r="AG24" s="34">
        <f>HLOOKUP(AG$9,'[1]Prog Total'!$D$5:$BF$39,$A24,0)</f>
        <v>285.37880000000001</v>
      </c>
      <c r="AH24" s="34">
        <f>HLOOKUP(AH$9,'[1]Prog Total'!$D$5:$BF$39,$A24,0)</f>
        <v>4999.9929000000002</v>
      </c>
      <c r="AI24" s="34">
        <f>HLOOKUP(AI$9,'[1]Prog Total'!$D$5:$BF$39,$A24,0)</f>
        <v>317.04469999999998</v>
      </c>
      <c r="AJ24" s="34">
        <f>HLOOKUP(AJ$9,'[1]Prog Total'!$D$5:$BF$39,$A24,0)</f>
        <v>895.94090000000006</v>
      </c>
      <c r="AK24" s="34">
        <f>HLOOKUP(AK$9,'[1]Prog Total'!$D$5:$BF$39,$A24,0)</f>
        <v>0</v>
      </c>
      <c r="AL24" s="34">
        <f>HLOOKUP(AL$9,'[1]Prog Total'!$D$5:$BF$39,$A24,0)</f>
        <v>164.99790000000002</v>
      </c>
      <c r="AM24" s="34">
        <f>HLOOKUP(AM$9,'[1]Prog Total'!$D$5:$BF$39,$A24,0)</f>
        <v>488.96830000000006</v>
      </c>
      <c r="AN24" s="34">
        <f>HLOOKUP(AN$9,'[1]Prog Total'!$D$5:$BF$39,$A24,0)</f>
        <v>242.5992</v>
      </c>
      <c r="AO24" s="34">
        <f>HLOOKUP(AO$9,'[1]Prog Total'!$D$5:$BF$39,$A24,0)</f>
        <v>36.199599999999997</v>
      </c>
      <c r="AP24" s="34">
        <f>HLOOKUP(AP$9,'[1]Prog Total'!$D$5:$BF$39,$A24,0)</f>
        <v>236.59970000000001</v>
      </c>
      <c r="AQ24" s="34">
        <f>HLOOKUP(AQ$9,'[1]Prog Total'!$D$5:$BF$39,$A24,0)</f>
        <v>78.995400000000004</v>
      </c>
      <c r="AR24" s="34">
        <f>HLOOKUP(AR$9,'[1]Prog Total'!$D$5:$BF$39,$A24,0)</f>
        <v>25.496300000000002</v>
      </c>
      <c r="AS24" s="34">
        <f>HLOOKUP(AS$9,'[1]Prog Total'!$D$5:$BF$39,$A24,0)</f>
        <v>260.3467</v>
      </c>
      <c r="AT24" s="34">
        <f>HLOOKUP(AT$9,'[1]Prog Total'!$D$5:$BF$39,$A24,0)</f>
        <v>287.69669999999996</v>
      </c>
      <c r="AU24" s="34">
        <f>HLOOKUP(AU$9,'[1]Prog Total'!$D$5:$BF$39,$A24,0)</f>
        <v>188.40039999999999</v>
      </c>
      <c r="AV24" s="34">
        <f>HLOOKUP(AV$9,'[1]Prog Total'!$D$5:$BF$39,$A24,0)</f>
        <v>8.7637999999999998</v>
      </c>
      <c r="AW24" s="34">
        <f>HLOOKUP(AW$9,'[1]Prog Total'!$D$5:$BF$39,$A24,0)</f>
        <v>225.3563</v>
      </c>
      <c r="AX24" s="34">
        <f>HLOOKUP(AX$9,'[1]Prog Total'!$D$5:$BF$39,$A24,0)</f>
        <v>406.88630000000001</v>
      </c>
      <c r="AY24" s="34">
        <f>HLOOKUP(AY$9,'[1]Prog Total'!$D$5:$BF$39,$A24,0)</f>
        <v>843.00879999999995</v>
      </c>
      <c r="AZ24" s="34">
        <f>HLOOKUP(AZ$9,'[1]Prog Total'!$D$5:$BF$39,$A24,0)</f>
        <v>750.00009999999997</v>
      </c>
      <c r="BA24" s="19">
        <f t="shared" si="0"/>
        <v>22733.153699999995</v>
      </c>
    </row>
    <row r="25" spans="1:60">
      <c r="A25" s="42">
        <v>19</v>
      </c>
      <c r="B25" s="18">
        <f t="shared" si="1"/>
        <v>45853</v>
      </c>
      <c r="C25" s="19">
        <f>HLOOKUP(C$9,'[1]Prog Total'!$D$5:$BF$39,$A25,0)</f>
        <v>0</v>
      </c>
      <c r="D25" s="19">
        <f>HLOOKUP(D$9,'[1]Prog Total'!$D$5:$BF$39,$A25,0)</f>
        <v>71.750799999999998</v>
      </c>
      <c r="E25" s="19">
        <f>HLOOKUP(E$9,'[1]Prog Total'!$D$5:$BF$39,$A25,0)</f>
        <v>0</v>
      </c>
      <c r="F25" s="19">
        <f>HLOOKUP(F$9,'[1]Prog Total'!$D$5:$BF$39,$A25,0)</f>
        <v>1352.9992</v>
      </c>
      <c r="G25" s="19">
        <f>HLOOKUP(G$9,'[1]Prog Total'!$D$5:$BF$39,$A25,0)</f>
        <v>2.1204000000000001</v>
      </c>
      <c r="H25" s="19">
        <f>HLOOKUP(H$9,'[1]Prog Total'!$D$5:$BF$39,$A25,0)</f>
        <v>45.371299999999998</v>
      </c>
      <c r="I25" s="19">
        <f>HLOOKUP(I$9,'[1]Prog Total'!$D$5:$BF$39,$A25,0)</f>
        <v>74.985399999999998</v>
      </c>
      <c r="J25" s="19">
        <f>HLOOKUP(J$9,'[1]Prog Total'!$D$5:$BF$39,$A25,0)</f>
        <v>148.39879999999999</v>
      </c>
      <c r="K25" s="19">
        <f>HLOOKUP(K$9,'[1]Prog Total'!$D$5:$BF$39,$A25,0)</f>
        <v>55.589199999999998</v>
      </c>
      <c r="L25" s="19">
        <f>HLOOKUP(L$9,'[1]Prog Total'!$D$5:$BF$39,$A25,0)</f>
        <v>259.58460000000002</v>
      </c>
      <c r="M25" s="19">
        <f>HLOOKUP(M$9,'[1]Prog Total'!$D$5:$BF$39,$A25,0)</f>
        <v>255.1438</v>
      </c>
      <c r="N25" s="19">
        <f>HLOOKUP(N$9,'[1]Prog Total'!$D$5:$BF$39,$A25,0)</f>
        <v>1255.2979</v>
      </c>
      <c r="O25" s="19">
        <f>HLOOKUP(O$9,'[1]Prog Total'!$D$5:$BF$39,$A25,0)</f>
        <v>1211.9079000000002</v>
      </c>
      <c r="P25" s="19">
        <f>HLOOKUP(P$9,'[1]Prog Total'!$D$5:$BF$39,$A25,0)</f>
        <v>302.5496</v>
      </c>
      <c r="Q25" s="19">
        <f>HLOOKUP(Q$9,'[1]Prog Total'!$D$5:$BF$39,$A25,0)</f>
        <v>857.25120000000004</v>
      </c>
      <c r="R25" s="19">
        <f>HLOOKUP(R$9,'[1]Prog Total'!$D$5:$BF$39,$A25,0)</f>
        <v>614.00880000000006</v>
      </c>
      <c r="S25" s="19">
        <f>HLOOKUP(S$9,'[1]Prog Total'!$D$5:$BF$39,$A25,0)</f>
        <v>206.5505</v>
      </c>
      <c r="T25" s="19">
        <f>HLOOKUP(T$9,'[1]Prog Total'!$D$5:$BF$39,$A25,0)</f>
        <v>280.60919999999999</v>
      </c>
      <c r="U25" s="19">
        <f>HLOOKUP(U$9,'[1]Prog Total'!$D$5:$BF$39,$A25,0)</f>
        <v>209.27379999999999</v>
      </c>
      <c r="V25" s="19">
        <f>HLOOKUP(V$9,'[1]Prog Total'!$D$5:$BF$39,$A25,0)</f>
        <v>43.999600000000001</v>
      </c>
      <c r="W25" s="19">
        <f>HLOOKUP(W$9,'[1]Prog Total'!$D$5:$BF$39,$A25,0)</f>
        <v>32.1008</v>
      </c>
      <c r="X25" s="19">
        <f>HLOOKUP(X$9,'[1]Prog Total'!$D$5:$BF$39,$A25,0)</f>
        <v>334.64880000000005</v>
      </c>
      <c r="Y25" s="19">
        <f>HLOOKUP(Y$9,'[1]Prog Total'!$D$5:$BF$39,$A25,0)</f>
        <v>425.85120000000001</v>
      </c>
      <c r="Z25" s="19">
        <f>HLOOKUP(Z$9,'[1]Prog Total'!$D$5:$BF$39,$A25,0)</f>
        <v>28.875</v>
      </c>
      <c r="AA25" s="19">
        <f>HLOOKUP(AA$9,'[1]Prog Total'!$D$5:$BF$39,$A25,0)</f>
        <v>128.078</v>
      </c>
      <c r="AB25" s="19">
        <f>HLOOKUP(AB$9,'[1]Prog Total'!$D$5:$BF$39,$A25,0)</f>
        <v>339.99880000000002</v>
      </c>
      <c r="AC25" s="19">
        <f>HLOOKUP(AC$9,'[1]Prog Total'!$D$5:$BF$39,$A25,0)</f>
        <v>1250.0003999999999</v>
      </c>
      <c r="AD25" s="19">
        <f>HLOOKUP(AD$9,'[1]Prog Total'!$D$5:$BF$39,$A25,0)</f>
        <v>2149.9996000000001</v>
      </c>
      <c r="AE25" s="19">
        <f>HLOOKUP(AE$9,'[1]Prog Total'!$D$5:$BF$39,$A25,0)</f>
        <v>0</v>
      </c>
      <c r="AF25" s="19">
        <f>HLOOKUP(AF$9,'[1]Prog Total'!$D$5:$BF$39,$A25,0)</f>
        <v>100</v>
      </c>
      <c r="AG25" s="19">
        <f>HLOOKUP(AG$9,'[1]Prog Total'!$D$5:$BF$39,$A25,0)</f>
        <v>258.34379999999999</v>
      </c>
      <c r="AH25" s="19">
        <f>HLOOKUP(AH$9,'[1]Prog Total'!$D$5:$BF$39,$A25,0)</f>
        <v>5000</v>
      </c>
      <c r="AI25" s="19">
        <f>HLOOKUP(AI$9,'[1]Prog Total'!$D$5:$BF$39,$A25,0)</f>
        <v>289.56549999999999</v>
      </c>
      <c r="AJ25" s="19">
        <f>HLOOKUP(AJ$9,'[1]Prog Total'!$D$5:$BF$39,$A25,0)</f>
        <v>685.39920000000006</v>
      </c>
      <c r="AK25" s="19">
        <f>HLOOKUP(AK$9,'[1]Prog Total'!$D$5:$BF$39,$A25,0)</f>
        <v>0</v>
      </c>
      <c r="AL25" s="19">
        <f>HLOOKUP(AL$9,'[1]Prog Total'!$D$5:$BF$39,$A25,0)</f>
        <v>155.9983</v>
      </c>
      <c r="AM25" s="19">
        <f>HLOOKUP(AM$9,'[1]Prog Total'!$D$5:$BF$39,$A25,0)</f>
        <v>506.9221</v>
      </c>
      <c r="AN25" s="19">
        <f>HLOOKUP(AN$9,'[1]Prog Total'!$D$5:$BF$39,$A25,0)</f>
        <v>234.1979</v>
      </c>
      <c r="AO25" s="19">
        <f>HLOOKUP(AO$9,'[1]Prog Total'!$D$5:$BF$39,$A25,0)</f>
        <v>34.197900000000004</v>
      </c>
      <c r="AP25" s="19">
        <f>HLOOKUP(AP$9,'[1]Prog Total'!$D$5:$BF$39,$A25,0)</f>
        <v>234.49959999999999</v>
      </c>
      <c r="AQ25" s="19">
        <f>HLOOKUP(AQ$9,'[1]Prog Total'!$D$5:$BF$39,$A25,0)</f>
        <v>78.494600000000005</v>
      </c>
      <c r="AR25" s="19">
        <f>HLOOKUP(AR$9,'[1]Prog Total'!$D$5:$BF$39,$A25,0)</f>
        <v>19.9971</v>
      </c>
      <c r="AS25" s="19">
        <f>HLOOKUP(AS$9,'[1]Prog Total'!$D$5:$BF$39,$A25,0)</f>
        <v>273.41750000000002</v>
      </c>
      <c r="AT25" s="19">
        <f>HLOOKUP(AT$9,'[1]Prog Total'!$D$5:$BF$39,$A25,0)</f>
        <v>300.39589999999998</v>
      </c>
      <c r="AU25" s="19">
        <f>HLOOKUP(AU$9,'[1]Prog Total'!$D$5:$BF$39,$A25,0)</f>
        <v>186.595</v>
      </c>
      <c r="AV25" s="19">
        <f>HLOOKUP(AV$9,'[1]Prog Total'!$D$5:$BF$39,$A25,0)</f>
        <v>9.0907999999999998</v>
      </c>
      <c r="AW25" s="19">
        <f>HLOOKUP(AW$9,'[1]Prog Total'!$D$5:$BF$39,$A25,0)</f>
        <v>218.6925</v>
      </c>
      <c r="AX25" s="19">
        <f>HLOOKUP(AX$9,'[1]Prog Total'!$D$5:$BF$39,$A25,0)</f>
        <v>406.79380000000003</v>
      </c>
      <c r="AY25" s="19">
        <f>HLOOKUP(AY$9,'[1]Prog Total'!$D$5:$BF$39,$A25,0)</f>
        <v>773.49080000000004</v>
      </c>
      <c r="AZ25" s="19">
        <f>HLOOKUP(AZ$9,'[1]Prog Total'!$D$5:$BF$39,$A25,0)</f>
        <v>820</v>
      </c>
      <c r="BA25" s="19">
        <f t="shared" si="0"/>
        <v>22523.036899999999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45854</v>
      </c>
      <c r="C26" s="34">
        <f>HLOOKUP(C$9,'[1]Prog Total'!$D$5:$BF$39,$A26,0)</f>
        <v>0</v>
      </c>
      <c r="D26" s="34">
        <f>HLOOKUP(D$9,'[1]Prog Total'!$D$5:$BF$39,$A26,0)</f>
        <v>48.402500000000003</v>
      </c>
      <c r="E26" s="34">
        <f>HLOOKUP(E$9,'[1]Prog Total'!$D$5:$BF$39,$A26,0)</f>
        <v>0</v>
      </c>
      <c r="F26" s="34">
        <f>HLOOKUP(F$9,'[1]Prog Total'!$D$5:$BF$39,$A26,0)</f>
        <v>1325.5043000000001</v>
      </c>
      <c r="G26" s="34">
        <f>HLOOKUP(G$9,'[1]Prog Total'!$D$5:$BF$39,$A26,0)</f>
        <v>0.29749999999999999</v>
      </c>
      <c r="H26" s="34">
        <f>HLOOKUP(H$9,'[1]Prog Total'!$D$5:$BF$39,$A26,0)</f>
        <v>39.879300000000001</v>
      </c>
      <c r="I26" s="34">
        <f>HLOOKUP(I$9,'[1]Prog Total'!$D$5:$BF$39,$A26,0)</f>
        <v>63.0505</v>
      </c>
      <c r="J26" s="34">
        <f>HLOOKUP(J$9,'[1]Prog Total'!$D$5:$BF$39,$A26,0)</f>
        <v>119.0046</v>
      </c>
      <c r="K26" s="34">
        <f>HLOOKUP(K$9,'[1]Prog Total'!$D$5:$BF$39,$A26,0)</f>
        <v>53.302500000000002</v>
      </c>
      <c r="L26" s="34">
        <f>HLOOKUP(L$9,'[1]Prog Total'!$D$5:$BF$39,$A26,0)</f>
        <v>216.63499999999999</v>
      </c>
      <c r="M26" s="34">
        <f>HLOOKUP(M$9,'[1]Prog Total'!$D$5:$BF$39,$A26,0)</f>
        <v>262.84620000000001</v>
      </c>
      <c r="N26" s="34">
        <f>HLOOKUP(N$9,'[1]Prog Total'!$D$5:$BF$39,$A26,0)</f>
        <v>1226.2509</v>
      </c>
      <c r="O26" s="34">
        <f>HLOOKUP(O$9,'[1]Prog Total'!$D$5:$BF$39,$A26,0)</f>
        <v>1037.0017</v>
      </c>
      <c r="P26" s="34">
        <f>HLOOKUP(P$9,'[1]Prog Total'!$D$5:$BF$39,$A26,0)</f>
        <v>277.4683</v>
      </c>
      <c r="Q26" s="34">
        <f>HLOOKUP(Q$9,'[1]Prog Total'!$D$5:$BF$39,$A26,0)</f>
        <v>852.63750000000005</v>
      </c>
      <c r="R26" s="34">
        <f>HLOOKUP(R$9,'[1]Prog Total'!$D$5:$BF$39,$A26,0)</f>
        <v>581.0104</v>
      </c>
      <c r="S26" s="34">
        <f>HLOOKUP(S$9,'[1]Prog Total'!$D$5:$BF$39,$A26,0)</f>
        <v>194.38249999999999</v>
      </c>
      <c r="T26" s="34">
        <f>HLOOKUP(T$9,'[1]Prog Total'!$D$5:$BF$39,$A26,0)</f>
        <v>251.30880000000002</v>
      </c>
      <c r="U26" s="34">
        <f>HLOOKUP(U$9,'[1]Prog Total'!$D$5:$BF$39,$A26,0)</f>
        <v>148.69999999999999</v>
      </c>
      <c r="V26" s="34">
        <f>HLOOKUP(V$9,'[1]Prog Total'!$D$5:$BF$39,$A26,0)</f>
        <v>27.001300000000001</v>
      </c>
      <c r="W26" s="34">
        <f>HLOOKUP(W$9,'[1]Prog Total'!$D$5:$BF$39,$A26,0)</f>
        <v>20.097099999999998</v>
      </c>
      <c r="X26" s="34">
        <f>HLOOKUP(X$9,'[1]Prog Total'!$D$5:$BF$39,$A26,0)</f>
        <v>290.33010000000002</v>
      </c>
      <c r="Y26" s="34">
        <f>HLOOKUP(Y$9,'[1]Prog Total'!$D$5:$BF$39,$A26,0)</f>
        <v>354.9742</v>
      </c>
      <c r="Z26" s="34">
        <f>HLOOKUP(Z$9,'[1]Prog Total'!$D$5:$BF$39,$A26,0)</f>
        <v>31.314599999999999</v>
      </c>
      <c r="AA26" s="34">
        <f>HLOOKUP(AA$9,'[1]Prog Total'!$D$5:$BF$39,$A26,0)</f>
        <v>123.303</v>
      </c>
      <c r="AB26" s="34">
        <f>HLOOKUP(AB$9,'[1]Prog Total'!$D$5:$BF$39,$A26,0)</f>
        <v>339.99880000000002</v>
      </c>
      <c r="AC26" s="34">
        <f>HLOOKUP(AC$9,'[1]Prog Total'!$D$5:$BF$39,$A26,0)</f>
        <v>1300.0008</v>
      </c>
      <c r="AD26" s="34">
        <f>HLOOKUP(AD$9,'[1]Prog Total'!$D$5:$BF$39,$A26,0)</f>
        <v>2149.9997000000003</v>
      </c>
      <c r="AE26" s="34">
        <f>HLOOKUP(AE$9,'[1]Prog Total'!$D$5:$BF$39,$A26,0)</f>
        <v>0</v>
      </c>
      <c r="AF26" s="34">
        <f>HLOOKUP(AF$9,'[1]Prog Total'!$D$5:$BF$39,$A26,0)</f>
        <v>100</v>
      </c>
      <c r="AG26" s="34">
        <f>HLOOKUP(AG$9,'[1]Prog Total'!$D$5:$BF$39,$A26,0)</f>
        <v>253.26330000000002</v>
      </c>
      <c r="AH26" s="34">
        <f>HLOOKUP(AH$9,'[1]Prog Total'!$D$5:$BF$39,$A26,0)</f>
        <v>3000</v>
      </c>
      <c r="AI26" s="34">
        <f>HLOOKUP(AI$9,'[1]Prog Total'!$D$5:$BF$39,$A26,0)</f>
        <v>281.7817</v>
      </c>
      <c r="AJ26" s="34">
        <f>HLOOKUP(AJ$9,'[1]Prog Total'!$D$5:$BF$39,$A26,0)</f>
        <v>519.02960000000007</v>
      </c>
      <c r="AK26" s="34">
        <f>HLOOKUP(AK$9,'[1]Prog Total'!$D$5:$BF$39,$A26,0)</f>
        <v>0</v>
      </c>
      <c r="AL26" s="34">
        <f>HLOOKUP(AL$9,'[1]Prog Total'!$D$5:$BF$39,$A26,0)</f>
        <v>91.098299999999995</v>
      </c>
      <c r="AM26" s="34">
        <f>HLOOKUP(AM$9,'[1]Prog Total'!$D$5:$BF$39,$A26,0)</f>
        <v>442.57790000000006</v>
      </c>
      <c r="AN26" s="34">
        <f>HLOOKUP(AN$9,'[1]Prog Total'!$D$5:$BF$39,$A26,0)</f>
        <v>135.5992</v>
      </c>
      <c r="AO26" s="34">
        <f>HLOOKUP(AO$9,'[1]Prog Total'!$D$5:$BF$39,$A26,0)</f>
        <v>22.898800000000001</v>
      </c>
      <c r="AP26" s="34">
        <f>HLOOKUP(AP$9,'[1]Prog Total'!$D$5:$BF$39,$A26,0)</f>
        <v>231.69829999999999</v>
      </c>
      <c r="AQ26" s="34">
        <f>HLOOKUP(AQ$9,'[1]Prog Total'!$D$5:$BF$39,$A26,0)</f>
        <v>65.0946</v>
      </c>
      <c r="AR26" s="34">
        <f>HLOOKUP(AR$9,'[1]Prog Total'!$D$5:$BF$39,$A26,0)</f>
        <v>40.796300000000002</v>
      </c>
      <c r="AS26" s="34">
        <f>HLOOKUP(AS$9,'[1]Prog Total'!$D$5:$BF$39,$A26,0)</f>
        <v>262.11760000000004</v>
      </c>
      <c r="AT26" s="34">
        <f>HLOOKUP(AT$9,'[1]Prog Total'!$D$5:$BF$39,$A26,0)</f>
        <v>277.39959999999996</v>
      </c>
      <c r="AU26" s="34">
        <f>HLOOKUP(AU$9,'[1]Prog Total'!$D$5:$BF$39,$A26,0)</f>
        <v>90.331199999999995</v>
      </c>
      <c r="AV26" s="34">
        <f>HLOOKUP(AV$9,'[1]Prog Total'!$D$5:$BF$39,$A26,0)</f>
        <v>4.1763000000000003</v>
      </c>
      <c r="AW26" s="34">
        <f>HLOOKUP(AW$9,'[1]Prog Total'!$D$5:$BF$39,$A26,0)</f>
        <v>205.9425</v>
      </c>
      <c r="AX26" s="34">
        <f>HLOOKUP(AX$9,'[1]Prog Total'!$D$5:$BF$39,$A26,0)</f>
        <v>328.09500000000003</v>
      </c>
      <c r="AY26" s="34">
        <f>HLOOKUP(AY$9,'[1]Prog Total'!$D$5:$BF$39,$A26,0)</f>
        <v>789.62090000000001</v>
      </c>
      <c r="AZ26" s="34">
        <f>HLOOKUP(AZ$9,'[1]Prog Total'!$D$5:$BF$39,$A26,0)</f>
        <v>800.00009999999997</v>
      </c>
      <c r="BA26" s="19">
        <f t="shared" si="0"/>
        <v>19276.223300000009</v>
      </c>
    </row>
    <row r="27" spans="1:60">
      <c r="A27" s="41">
        <v>21</v>
      </c>
      <c r="B27" s="18">
        <f t="shared" si="1"/>
        <v>45855</v>
      </c>
      <c r="C27" s="19">
        <f>HLOOKUP(C$9,'[1]Prog Total'!$D$5:$BF$39,$A27,0)</f>
        <v>0</v>
      </c>
      <c r="D27" s="19">
        <f>HLOOKUP(D$9,'[1]Prog Total'!$D$5:$BF$39,$A27,0)</f>
        <v>46.751300000000001</v>
      </c>
      <c r="E27" s="19">
        <f>HLOOKUP(E$9,'[1]Prog Total'!$D$5:$BF$39,$A27,0)</f>
        <v>0</v>
      </c>
      <c r="F27" s="19">
        <f>HLOOKUP(F$9,'[1]Prog Total'!$D$5:$BF$39,$A27,0)</f>
        <v>1286.2962</v>
      </c>
      <c r="G27" s="19">
        <f>HLOOKUP(G$9,'[1]Prog Total'!$D$5:$BF$39,$A27,0)</f>
        <v>0.29749999999999999</v>
      </c>
      <c r="H27" s="19">
        <f>HLOOKUP(H$9,'[1]Prog Total'!$D$5:$BF$39,$A27,0)</f>
        <v>52.196399999999997</v>
      </c>
      <c r="I27" s="19">
        <f>HLOOKUP(I$9,'[1]Prog Total'!$D$5:$BF$39,$A27,0)</f>
        <v>49.021299999999997</v>
      </c>
      <c r="J27" s="19">
        <f>HLOOKUP(J$9,'[1]Prog Total'!$D$5:$BF$39,$A27,0)</f>
        <v>118.2546</v>
      </c>
      <c r="K27" s="19">
        <f>HLOOKUP(K$9,'[1]Prog Total'!$D$5:$BF$39,$A27,0)</f>
        <v>51.001300000000001</v>
      </c>
      <c r="L27" s="19">
        <f>HLOOKUP(L$9,'[1]Prog Total'!$D$5:$BF$39,$A27,0)</f>
        <v>180.74709999999999</v>
      </c>
      <c r="M27" s="19">
        <f>HLOOKUP(M$9,'[1]Prog Total'!$D$5:$BF$39,$A27,0)</f>
        <v>246.55789999999999</v>
      </c>
      <c r="N27" s="19">
        <f>HLOOKUP(N$9,'[1]Prog Total'!$D$5:$BF$39,$A27,0)</f>
        <v>1220.5250000000001</v>
      </c>
      <c r="O27" s="19">
        <f>HLOOKUP(O$9,'[1]Prog Total'!$D$5:$BF$39,$A27,0)</f>
        <v>1045.3425</v>
      </c>
      <c r="P27" s="19">
        <f>HLOOKUP(P$9,'[1]Prog Total'!$D$5:$BF$39,$A27,0)</f>
        <v>127.5</v>
      </c>
      <c r="Q27" s="19">
        <f>HLOOKUP(Q$9,'[1]Prog Total'!$D$5:$BF$39,$A27,0)</f>
        <v>832.0729</v>
      </c>
      <c r="R27" s="19">
        <f>HLOOKUP(R$9,'[1]Prog Total'!$D$5:$BF$39,$A27,0)</f>
        <v>559.50959999999998</v>
      </c>
      <c r="S27" s="19">
        <f>HLOOKUP(S$9,'[1]Prog Total'!$D$5:$BF$39,$A27,0)</f>
        <v>175.0821</v>
      </c>
      <c r="T27" s="19">
        <f>HLOOKUP(T$9,'[1]Prog Total'!$D$5:$BF$39,$A27,0)</f>
        <v>172.71</v>
      </c>
      <c r="U27" s="19">
        <f>HLOOKUP(U$9,'[1]Prog Total'!$D$5:$BF$39,$A27,0)</f>
        <v>75.466700000000003</v>
      </c>
      <c r="V27" s="19">
        <f>HLOOKUP(V$9,'[1]Prog Total'!$D$5:$BF$39,$A27,0)</f>
        <v>26.916699999999999</v>
      </c>
      <c r="W27" s="19">
        <f>HLOOKUP(W$9,'[1]Prog Total'!$D$5:$BF$39,$A27,0)</f>
        <v>5.7020999999999997</v>
      </c>
      <c r="X27" s="19">
        <f>HLOOKUP(X$9,'[1]Prog Total'!$D$5:$BF$39,$A27,0)</f>
        <v>261.82420000000002</v>
      </c>
      <c r="Y27" s="19">
        <f>HLOOKUP(Y$9,'[1]Prog Total'!$D$5:$BF$39,$A27,0)</f>
        <v>319.59500000000003</v>
      </c>
      <c r="Z27" s="19">
        <f>HLOOKUP(Z$9,'[1]Prog Total'!$D$5:$BF$39,$A27,0)</f>
        <v>14.6646</v>
      </c>
      <c r="AA27" s="19">
        <f>HLOOKUP(AA$9,'[1]Prog Total'!$D$5:$BF$39,$A27,0)</f>
        <v>120.9971</v>
      </c>
      <c r="AB27" s="19">
        <f>HLOOKUP(AB$9,'[1]Prog Total'!$D$5:$BF$39,$A27,0)</f>
        <v>340</v>
      </c>
      <c r="AC27" s="19">
        <f>HLOOKUP(AC$9,'[1]Prog Total'!$D$5:$BF$39,$A27,0)</f>
        <v>1250</v>
      </c>
      <c r="AD27" s="19">
        <f>HLOOKUP(AD$9,'[1]Prog Total'!$D$5:$BF$39,$A27,0)</f>
        <v>2150</v>
      </c>
      <c r="AE27" s="19">
        <f>HLOOKUP(AE$9,'[1]Prog Total'!$D$5:$BF$39,$A27,0)</f>
        <v>0</v>
      </c>
      <c r="AF27" s="19">
        <f>HLOOKUP(AF$9,'[1]Prog Total'!$D$5:$BF$39,$A27,0)</f>
        <v>100</v>
      </c>
      <c r="AG27" s="19">
        <f>HLOOKUP(AG$9,'[1]Prog Total'!$D$5:$BF$39,$A27,0)</f>
        <v>228.4367</v>
      </c>
      <c r="AH27" s="19">
        <f>HLOOKUP(AH$9,'[1]Prog Total'!$D$5:$BF$39,$A27,0)</f>
        <v>3000</v>
      </c>
      <c r="AI27" s="19">
        <f>HLOOKUP(AI$9,'[1]Prog Total'!$D$5:$BF$39,$A27,0)</f>
        <v>246.50130000000001</v>
      </c>
      <c r="AJ27" s="19">
        <f>HLOOKUP(AJ$9,'[1]Prog Total'!$D$5:$BF$39,$A27,0)</f>
        <v>441.17250000000001</v>
      </c>
      <c r="AK27" s="19">
        <f>HLOOKUP(AK$9,'[1]Prog Total'!$D$5:$BF$39,$A27,0)</f>
        <v>0</v>
      </c>
      <c r="AL27" s="19">
        <f>HLOOKUP(AL$9,'[1]Prog Total'!$D$5:$BF$39,$A27,0)</f>
        <v>50.894599999999997</v>
      </c>
      <c r="AM27" s="19">
        <f>HLOOKUP(AM$9,'[1]Prog Total'!$D$5:$BF$39,$A27,0)</f>
        <v>379.46539999999993</v>
      </c>
      <c r="AN27" s="19">
        <f>HLOOKUP(AN$9,'[1]Prog Total'!$D$5:$BF$39,$A27,0)</f>
        <v>62.195799999999998</v>
      </c>
      <c r="AO27" s="19">
        <f>HLOOKUP(AO$9,'[1]Prog Total'!$D$5:$BF$39,$A27,0)</f>
        <v>6.1954000000000002</v>
      </c>
      <c r="AP27" s="19">
        <f>HLOOKUP(AP$9,'[1]Prog Total'!$D$5:$BF$39,$A27,0)</f>
        <v>228.8946</v>
      </c>
      <c r="AQ27" s="19">
        <f>HLOOKUP(AQ$9,'[1]Prog Total'!$D$5:$BF$39,$A27,0)</f>
        <v>51.095399999999998</v>
      </c>
      <c r="AR27" s="19">
        <f>HLOOKUP(AR$9,'[1]Prog Total'!$D$5:$BF$39,$A27,0)</f>
        <v>13.995000000000001</v>
      </c>
      <c r="AS27" s="19">
        <f>HLOOKUP(AS$9,'[1]Prog Total'!$D$5:$BF$39,$A27,0)</f>
        <v>258.51749999999998</v>
      </c>
      <c r="AT27" s="19">
        <f>HLOOKUP(AT$9,'[1]Prog Total'!$D$5:$BF$39,$A27,0)</f>
        <v>274.9855</v>
      </c>
      <c r="AU27" s="19">
        <f>HLOOKUP(AU$9,'[1]Prog Total'!$D$5:$BF$39,$A27,0)</f>
        <v>54.430399999999999</v>
      </c>
      <c r="AV27" s="19">
        <f>HLOOKUP(AV$9,'[1]Prog Total'!$D$5:$BF$39,$A27,0)</f>
        <v>2.4417</v>
      </c>
      <c r="AW27" s="19">
        <f>HLOOKUP(AW$9,'[1]Prog Total'!$D$5:$BF$39,$A27,0)</f>
        <v>200.33250000000001</v>
      </c>
      <c r="AX27" s="19">
        <f>HLOOKUP(AX$9,'[1]Prog Total'!$D$5:$BF$39,$A27,0)</f>
        <v>290.02999999999997</v>
      </c>
      <c r="AY27" s="19">
        <f>HLOOKUP(AY$9,'[1]Prog Total'!$D$5:$BF$39,$A27,0)</f>
        <v>702.14459999999997</v>
      </c>
      <c r="AZ27" s="19">
        <f>HLOOKUP(AZ$9,'[1]Prog Total'!$D$5:$BF$39,$A27,0)</f>
        <v>800</v>
      </c>
      <c r="BA27" s="19">
        <f t="shared" si="0"/>
        <v>18120.760999999999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45856</v>
      </c>
      <c r="C28" s="34">
        <f>HLOOKUP(C$9,'[1]Prog Total'!$D$5:$BF$39,$A28,0)</f>
        <v>0</v>
      </c>
      <c r="D28" s="34">
        <f>HLOOKUP(D$9,'[1]Prog Total'!$D$5:$BF$39,$A28,0)</f>
        <v>50.501300000000001</v>
      </c>
      <c r="E28" s="34">
        <f>HLOOKUP(E$9,'[1]Prog Total'!$D$5:$BF$39,$A28,0)</f>
        <v>0</v>
      </c>
      <c r="F28" s="34">
        <f>HLOOKUP(F$9,'[1]Prog Total'!$D$5:$BF$39,$A28,0)</f>
        <v>1337.0008</v>
      </c>
      <c r="G28" s="34">
        <f>HLOOKUP(G$9,'[1]Prog Total'!$D$5:$BF$39,$A28,0)</f>
        <v>0.29749999999999999</v>
      </c>
      <c r="H28" s="34">
        <f>HLOOKUP(H$9,'[1]Prog Total'!$D$5:$BF$39,$A28,0)</f>
        <v>29.910000000000004</v>
      </c>
      <c r="I28" s="34">
        <f>HLOOKUP(I$9,'[1]Prog Total'!$D$5:$BF$39,$A28,0)</f>
        <v>57.249200000000002</v>
      </c>
      <c r="J28" s="34">
        <f>HLOOKUP(J$9,'[1]Prog Total'!$D$5:$BF$39,$A28,0)</f>
        <v>191.84829999999999</v>
      </c>
      <c r="K28" s="34">
        <f>HLOOKUP(K$9,'[1]Prog Total'!$D$5:$BF$39,$A28,0)</f>
        <v>41.6008</v>
      </c>
      <c r="L28" s="34">
        <f>HLOOKUP(L$9,'[1]Prog Total'!$D$5:$BF$39,$A28,0)</f>
        <v>178.74799999999999</v>
      </c>
      <c r="M28" s="34">
        <f>HLOOKUP(M$9,'[1]Prog Total'!$D$5:$BF$39,$A28,0)</f>
        <v>261.46119999999996</v>
      </c>
      <c r="N28" s="34">
        <f>HLOOKUP(N$9,'[1]Prog Total'!$D$5:$BF$39,$A28,0)</f>
        <v>1271.1992</v>
      </c>
      <c r="O28" s="34">
        <f>HLOOKUP(O$9,'[1]Prog Total'!$D$5:$BF$39,$A28,0)</f>
        <v>1197.9617000000001</v>
      </c>
      <c r="P28" s="34">
        <f>HLOOKUP(P$9,'[1]Prog Total'!$D$5:$BF$39,$A28,0)</f>
        <v>127.5</v>
      </c>
      <c r="Q28" s="34">
        <f>HLOOKUP(Q$9,'[1]Prog Total'!$D$5:$BF$39,$A28,0)</f>
        <v>789.57050000000004</v>
      </c>
      <c r="R28" s="34">
        <f>HLOOKUP(R$9,'[1]Prog Total'!$D$5:$BF$39,$A28,0)</f>
        <v>594.51130000000012</v>
      </c>
      <c r="S28" s="34">
        <f>HLOOKUP(S$9,'[1]Prog Total'!$D$5:$BF$39,$A28,0)</f>
        <v>204.05419999999998</v>
      </c>
      <c r="T28" s="34">
        <f>HLOOKUP(T$9,'[1]Prog Total'!$D$5:$BF$39,$A28,0)</f>
        <v>221.40960000000001</v>
      </c>
      <c r="U28" s="34">
        <f>HLOOKUP(U$9,'[1]Prog Total'!$D$5:$BF$39,$A28,0)</f>
        <v>196.24879999999999</v>
      </c>
      <c r="V28" s="34">
        <f>HLOOKUP(V$9,'[1]Prog Total'!$D$5:$BF$39,$A28,0)</f>
        <v>42.0017</v>
      </c>
      <c r="W28" s="34">
        <f>HLOOKUP(W$9,'[1]Prog Total'!$D$5:$BF$39,$A28,0)</f>
        <v>16.036300000000001</v>
      </c>
      <c r="X28" s="34">
        <f>HLOOKUP(X$9,'[1]Prog Total'!$D$5:$BF$39,$A28,0)</f>
        <v>294.37760000000003</v>
      </c>
      <c r="Y28" s="34">
        <f>HLOOKUP(Y$9,'[1]Prog Total'!$D$5:$BF$39,$A28,0)</f>
        <v>413.23250000000002</v>
      </c>
      <c r="Z28" s="34">
        <f>HLOOKUP(Z$9,'[1]Prog Total'!$D$5:$BF$39,$A28,0)</f>
        <v>28.706299999999999</v>
      </c>
      <c r="AA28" s="34">
        <f>HLOOKUP(AA$9,'[1]Prog Total'!$D$5:$BF$39,$A28,0)</f>
        <v>124.7192</v>
      </c>
      <c r="AB28" s="34">
        <f>HLOOKUP(AB$9,'[1]Prog Total'!$D$5:$BF$39,$A28,0)</f>
        <v>141.66669999999999</v>
      </c>
      <c r="AC28" s="34">
        <f>HLOOKUP(AC$9,'[1]Prog Total'!$D$5:$BF$39,$A28,0)</f>
        <v>1200.0001</v>
      </c>
      <c r="AD28" s="34">
        <f>HLOOKUP(AD$9,'[1]Prog Total'!$D$5:$BF$39,$A28,0)</f>
        <v>2200</v>
      </c>
      <c r="AE28" s="34">
        <f>HLOOKUP(AE$9,'[1]Prog Total'!$D$5:$BF$39,$A28,0)</f>
        <v>0</v>
      </c>
      <c r="AF28" s="34">
        <f>HLOOKUP(AF$9,'[1]Prog Total'!$D$5:$BF$39,$A28,0)</f>
        <v>100</v>
      </c>
      <c r="AG28" s="34">
        <f>HLOOKUP(AG$9,'[1]Prog Total'!$D$5:$BF$39,$A28,0)</f>
        <v>221.69540000000001</v>
      </c>
      <c r="AH28" s="34">
        <f>HLOOKUP(AH$9,'[1]Prog Total'!$D$5:$BF$39,$A28,0)</f>
        <v>2125</v>
      </c>
      <c r="AI28" s="34">
        <f>HLOOKUP(AI$9,'[1]Prog Total'!$D$5:$BF$39,$A28,0)</f>
        <v>302.99759999999998</v>
      </c>
      <c r="AJ28" s="34">
        <f>HLOOKUP(AJ$9,'[1]Prog Total'!$D$5:$BF$39,$A28,0)</f>
        <v>534.97079999999994</v>
      </c>
      <c r="AK28" s="34">
        <f>HLOOKUP(AK$9,'[1]Prog Total'!$D$5:$BF$39,$A28,0)</f>
        <v>0</v>
      </c>
      <c r="AL28" s="34">
        <f>HLOOKUP(AL$9,'[1]Prog Total'!$D$5:$BF$39,$A28,0)</f>
        <v>147.69999999999999</v>
      </c>
      <c r="AM28" s="34">
        <f>HLOOKUP(AM$9,'[1]Prog Total'!$D$5:$BF$39,$A28,0)</f>
        <v>486.84839999999997</v>
      </c>
      <c r="AN28" s="34">
        <f>HLOOKUP(AN$9,'[1]Prog Total'!$D$5:$BF$39,$A28,0)</f>
        <v>224.99790000000002</v>
      </c>
      <c r="AO28" s="34">
        <f>HLOOKUP(AO$9,'[1]Prog Total'!$D$5:$BF$39,$A28,0)</f>
        <v>32.498800000000003</v>
      </c>
      <c r="AP28" s="34">
        <f>HLOOKUP(AP$9,'[1]Prog Total'!$D$5:$BF$39,$A28,0)</f>
        <v>231.09799999999998</v>
      </c>
      <c r="AQ28" s="34">
        <f>HLOOKUP(AQ$9,'[1]Prog Total'!$D$5:$BF$39,$A28,0)</f>
        <v>72.495400000000004</v>
      </c>
      <c r="AR28" s="34">
        <f>HLOOKUP(AR$9,'[1]Prog Total'!$D$5:$BF$39,$A28,0)</f>
        <v>27.7971</v>
      </c>
      <c r="AS28" s="34">
        <f>HLOOKUP(AS$9,'[1]Prog Total'!$D$5:$BF$39,$A28,0)</f>
        <v>270.51580000000001</v>
      </c>
      <c r="AT28" s="34">
        <f>HLOOKUP(AT$9,'[1]Prog Total'!$D$5:$BF$39,$A28,0)</f>
        <v>277.0958</v>
      </c>
      <c r="AU28" s="34">
        <f>HLOOKUP(AU$9,'[1]Prog Total'!$D$5:$BF$39,$A28,0)</f>
        <v>174.12790000000001</v>
      </c>
      <c r="AV28" s="34">
        <f>HLOOKUP(AV$9,'[1]Prog Total'!$D$5:$BF$39,$A28,0)</f>
        <v>7.5475000000000003</v>
      </c>
      <c r="AW28" s="34">
        <f>HLOOKUP(AW$9,'[1]Prog Total'!$D$5:$BF$39,$A28,0)</f>
        <v>218.46250000000001</v>
      </c>
      <c r="AX28" s="34">
        <f>HLOOKUP(AX$9,'[1]Prog Total'!$D$5:$BF$39,$A28,0)</f>
        <v>367.72789999999998</v>
      </c>
      <c r="AY28" s="34">
        <f>HLOOKUP(AY$9,'[1]Prog Total'!$D$5:$BF$39,$A28,0)</f>
        <v>700.63879999999995</v>
      </c>
      <c r="AZ28" s="34">
        <f>HLOOKUP(AZ$9,'[1]Prog Total'!$D$5:$BF$39,$A28,0)</f>
        <v>750</v>
      </c>
      <c r="BA28" s="19">
        <f t="shared" si="0"/>
        <v>18486.028400000003</v>
      </c>
    </row>
    <row r="29" spans="1:60">
      <c r="A29" s="41">
        <v>23</v>
      </c>
      <c r="B29" s="18">
        <f t="shared" si="1"/>
        <v>45857</v>
      </c>
      <c r="C29" s="19">
        <f>HLOOKUP(C$9,'[1]Prog Total'!$D$5:$BF$39,$A29,0)</f>
        <v>0</v>
      </c>
      <c r="D29" s="19">
        <f>HLOOKUP(D$9,'[1]Prog Total'!$D$5:$BF$39,$A29,0)</f>
        <v>55.86</v>
      </c>
      <c r="E29" s="19">
        <f>HLOOKUP(E$9,'[1]Prog Total'!$D$5:$BF$39,$A29,0)</f>
        <v>0</v>
      </c>
      <c r="F29" s="19">
        <f>HLOOKUP(F$9,'[1]Prog Total'!$D$5:$BF$39,$A29,0)</f>
        <v>1328</v>
      </c>
      <c r="G29" s="19">
        <f>HLOOKUP(G$9,'[1]Prog Total'!$D$5:$BF$39,$A29,0)</f>
        <v>0.30909999999999999</v>
      </c>
      <c r="H29" s="19">
        <f>HLOOKUP(H$9,'[1]Prog Total'!$D$5:$BF$39,$A29,0)</f>
        <v>35.7667</v>
      </c>
      <c r="I29" s="19">
        <f>HLOOKUP(I$9,'[1]Prog Total'!$D$5:$BF$39,$A29,0)</f>
        <v>75.117199999999997</v>
      </c>
      <c r="J29" s="19">
        <f>HLOOKUP(J$9,'[1]Prog Total'!$D$5:$BF$39,$A29,0)</f>
        <v>242.61869999999999</v>
      </c>
      <c r="K29" s="19">
        <f>HLOOKUP(K$9,'[1]Prog Total'!$D$5:$BF$39,$A29,0)</f>
        <v>64.490899999999996</v>
      </c>
      <c r="L29" s="19">
        <f>HLOOKUP(L$9,'[1]Prog Total'!$D$5:$BF$39,$A29,0)</f>
        <v>285.00920000000002</v>
      </c>
      <c r="M29" s="19">
        <f>HLOOKUP(M$9,'[1]Prog Total'!$D$5:$BF$39,$A29,0)</f>
        <v>264.62880000000001</v>
      </c>
      <c r="N29" s="19">
        <f>HLOOKUP(N$9,'[1]Prog Total'!$D$5:$BF$39,$A29,0)</f>
        <v>1220.0171</v>
      </c>
      <c r="O29" s="19">
        <f>HLOOKUP(O$9,'[1]Prog Total'!$D$5:$BF$39,$A29,0)</f>
        <v>1227.5279</v>
      </c>
      <c r="P29" s="19">
        <f>HLOOKUP(P$9,'[1]Prog Total'!$D$5:$BF$39,$A29,0)</f>
        <v>265.00130000000001</v>
      </c>
      <c r="Q29" s="19">
        <f>HLOOKUP(Q$9,'[1]Prog Total'!$D$5:$BF$39,$A29,0)</f>
        <v>835.26219999999989</v>
      </c>
      <c r="R29" s="19">
        <f>HLOOKUP(R$9,'[1]Prog Total'!$D$5:$BF$39,$A29,0)</f>
        <v>614.51</v>
      </c>
      <c r="S29" s="19">
        <f>HLOOKUP(S$9,'[1]Prog Total'!$D$5:$BF$39,$A29,0)</f>
        <v>195.4538</v>
      </c>
      <c r="T29" s="19">
        <f>HLOOKUP(T$9,'[1]Prog Total'!$D$5:$BF$39,$A29,0)</f>
        <v>231.6088</v>
      </c>
      <c r="U29" s="19">
        <f>HLOOKUP(U$9,'[1]Prog Total'!$D$5:$BF$39,$A29,0)</f>
        <v>194.5941</v>
      </c>
      <c r="V29" s="19">
        <f>HLOOKUP(V$9,'[1]Prog Total'!$D$5:$BF$39,$A29,0)</f>
        <v>41.998800000000003</v>
      </c>
      <c r="W29" s="19">
        <f>HLOOKUP(W$9,'[1]Prog Total'!$D$5:$BF$39,$A29,0)</f>
        <v>31.070399999999999</v>
      </c>
      <c r="X29" s="19">
        <f>HLOOKUP(X$9,'[1]Prog Total'!$D$5:$BF$39,$A29,0)</f>
        <v>303.00380000000001</v>
      </c>
      <c r="Y29" s="19">
        <f>HLOOKUP(Y$9,'[1]Prog Total'!$D$5:$BF$39,$A29,0)</f>
        <v>455.99630000000002</v>
      </c>
      <c r="Z29" s="19">
        <f>HLOOKUP(Z$9,'[1]Prog Total'!$D$5:$BF$39,$A29,0)</f>
        <v>25.1571</v>
      </c>
      <c r="AA29" s="19">
        <f>HLOOKUP(AA$9,'[1]Prog Total'!$D$5:$BF$39,$A29,0)</f>
        <v>126.44459999999999</v>
      </c>
      <c r="AB29" s="19">
        <f>HLOOKUP(AB$9,'[1]Prog Total'!$D$5:$BF$39,$A29,0)</f>
        <v>0</v>
      </c>
      <c r="AC29" s="19">
        <f>HLOOKUP(AC$9,'[1]Prog Total'!$D$5:$BF$39,$A29,0)</f>
        <v>850</v>
      </c>
      <c r="AD29" s="19">
        <f>HLOOKUP(AD$9,'[1]Prog Total'!$D$5:$BF$39,$A29,0)</f>
        <v>2250.0005000000001</v>
      </c>
      <c r="AE29" s="19">
        <f>HLOOKUP(AE$9,'[1]Prog Total'!$D$5:$BF$39,$A29,0)</f>
        <v>0</v>
      </c>
      <c r="AF29" s="19">
        <f>HLOOKUP(AF$9,'[1]Prog Total'!$D$5:$BF$39,$A29,0)</f>
        <v>100</v>
      </c>
      <c r="AG29" s="19">
        <f>HLOOKUP(AG$9,'[1]Prog Total'!$D$5:$BF$39,$A29,0)</f>
        <v>222.42250000000001</v>
      </c>
      <c r="AH29" s="19">
        <f>HLOOKUP(AH$9,'[1]Prog Total'!$D$5:$BF$39,$A29,0)</f>
        <v>2000</v>
      </c>
      <c r="AI29" s="19">
        <f>HLOOKUP(AI$9,'[1]Prog Total'!$D$5:$BF$39,$A29,0)</f>
        <v>267.95799999999997</v>
      </c>
      <c r="AJ29" s="19">
        <f>HLOOKUP(AJ$9,'[1]Prog Total'!$D$5:$BF$39,$A29,0)</f>
        <v>540.00800000000004</v>
      </c>
      <c r="AK29" s="19">
        <f>HLOOKUP(AK$9,'[1]Prog Total'!$D$5:$BF$39,$A29,0)</f>
        <v>0</v>
      </c>
      <c r="AL29" s="19">
        <f>HLOOKUP(AL$9,'[1]Prog Total'!$D$5:$BF$39,$A29,0)</f>
        <v>157.1</v>
      </c>
      <c r="AM29" s="19">
        <f>HLOOKUP(AM$9,'[1]Prog Total'!$D$5:$BF$39,$A29,0)</f>
        <v>466.59129999999999</v>
      </c>
      <c r="AN29" s="19">
        <f>HLOOKUP(AN$9,'[1]Prog Total'!$D$5:$BF$39,$A29,0)</f>
        <v>230.9983</v>
      </c>
      <c r="AO29" s="19">
        <f>HLOOKUP(AO$9,'[1]Prog Total'!$D$5:$BF$39,$A29,0)</f>
        <v>33.498800000000003</v>
      </c>
      <c r="AP29" s="19">
        <f>HLOOKUP(AP$9,'[1]Prog Total'!$D$5:$BF$39,$A29,0)</f>
        <v>231.9992</v>
      </c>
      <c r="AQ29" s="19">
        <f>HLOOKUP(AQ$9,'[1]Prog Total'!$D$5:$BF$39,$A29,0)</f>
        <v>79.995400000000004</v>
      </c>
      <c r="AR29" s="19">
        <f>HLOOKUP(AR$9,'[1]Prog Total'!$D$5:$BF$39,$A29,0)</f>
        <v>25.495799999999999</v>
      </c>
      <c r="AS29" s="19">
        <f>HLOOKUP(AS$9,'[1]Prog Total'!$D$5:$BF$39,$A29,0)</f>
        <v>271.9162</v>
      </c>
      <c r="AT29" s="19">
        <f>HLOOKUP(AT$9,'[1]Prog Total'!$D$5:$BF$39,$A29,0)</f>
        <v>284.7955</v>
      </c>
      <c r="AU29" s="19">
        <f>HLOOKUP(AU$9,'[1]Prog Total'!$D$5:$BF$39,$A29,0)</f>
        <v>190.6267</v>
      </c>
      <c r="AV29" s="19">
        <f>HLOOKUP(AV$9,'[1]Prog Total'!$D$5:$BF$39,$A29,0)</f>
        <v>8.4821000000000009</v>
      </c>
      <c r="AW29" s="19">
        <f>HLOOKUP(AW$9,'[1]Prog Total'!$D$5:$BF$39,$A29,0)</f>
        <v>211.64580000000001</v>
      </c>
      <c r="AX29" s="19">
        <f>HLOOKUP(AX$9,'[1]Prog Total'!$D$5:$BF$39,$A29,0)</f>
        <v>356.96460000000002</v>
      </c>
      <c r="AY29" s="19">
        <f>HLOOKUP(AY$9,'[1]Prog Total'!$D$5:$BF$39,$A29,0)</f>
        <v>762.9896</v>
      </c>
      <c r="AZ29" s="19">
        <f>HLOOKUP(AZ$9,'[1]Prog Total'!$D$5:$BF$39,$A29,0)</f>
        <v>550.00130000000001</v>
      </c>
      <c r="BA29" s="19">
        <f t="shared" si="0"/>
        <v>18212.936400000002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45858</v>
      </c>
      <c r="C30" s="34">
        <f>HLOOKUP(C$9,'[1]Prog Total'!$D$5:$BF$39,$A30,0)</f>
        <v>0</v>
      </c>
      <c r="D30" s="34">
        <f>HLOOKUP(D$9,'[1]Prog Total'!$D$5:$BF$39,$A30,0)</f>
        <v>61.602499999999999</v>
      </c>
      <c r="E30" s="34">
        <f>HLOOKUP(E$9,'[1]Prog Total'!$D$5:$BF$39,$A30,0)</f>
        <v>0</v>
      </c>
      <c r="F30" s="34">
        <f>HLOOKUP(F$9,'[1]Prog Total'!$D$5:$BF$39,$A30,0)</f>
        <v>396.99959999999999</v>
      </c>
      <c r="G30" s="34">
        <f>HLOOKUP(G$9,'[1]Prog Total'!$D$5:$BF$39,$A30,0)</f>
        <v>0.30919999999999997</v>
      </c>
      <c r="H30" s="34">
        <f>HLOOKUP(H$9,'[1]Prog Total'!$D$5:$BF$39,$A30,0)</f>
        <v>41.168300000000002</v>
      </c>
      <c r="I30" s="34">
        <f>HLOOKUP(I$9,'[1]Prog Total'!$D$5:$BF$39,$A30,0)</f>
        <v>71.876300000000001</v>
      </c>
      <c r="J30" s="34">
        <f>HLOOKUP(J$9,'[1]Prog Total'!$D$5:$BF$39,$A30,0)</f>
        <v>162.19749999999999</v>
      </c>
      <c r="K30" s="34">
        <f>HLOOKUP(K$9,'[1]Prog Total'!$D$5:$BF$39,$A30,0)</f>
        <v>56.490400000000001</v>
      </c>
      <c r="L30" s="34">
        <f>HLOOKUP(L$9,'[1]Prog Total'!$D$5:$BF$39,$A30,0)</f>
        <v>259.4751</v>
      </c>
      <c r="M30" s="34">
        <f>HLOOKUP(M$9,'[1]Prog Total'!$D$5:$BF$39,$A30,0)</f>
        <v>250.9213</v>
      </c>
      <c r="N30" s="34">
        <f>HLOOKUP(N$9,'[1]Prog Total'!$D$5:$BF$39,$A30,0)</f>
        <v>1252.2342000000001</v>
      </c>
      <c r="O30" s="34">
        <f>HLOOKUP(O$9,'[1]Prog Total'!$D$5:$BF$39,$A30,0)</f>
        <v>1212.4937000000002</v>
      </c>
      <c r="P30" s="34">
        <f>HLOOKUP(P$9,'[1]Prog Total'!$D$5:$BF$39,$A30,0)</f>
        <v>249.88</v>
      </c>
      <c r="Q30" s="34">
        <f>HLOOKUP(Q$9,'[1]Prog Total'!$D$5:$BF$39,$A30,0)</f>
        <v>789.75760000000002</v>
      </c>
      <c r="R30" s="34">
        <f>HLOOKUP(R$9,'[1]Prog Total'!$D$5:$BF$39,$A30,0)</f>
        <v>612.50920000000008</v>
      </c>
      <c r="S30" s="34">
        <f>HLOOKUP(S$9,'[1]Prog Total'!$D$5:$BF$39,$A30,0)</f>
        <v>203.37880000000001</v>
      </c>
      <c r="T30" s="34">
        <f>HLOOKUP(T$9,'[1]Prog Total'!$D$5:$BF$39,$A30,0)</f>
        <v>235.9092</v>
      </c>
      <c r="U30" s="34">
        <f>HLOOKUP(U$9,'[1]Prog Total'!$D$5:$BF$39,$A30,0)</f>
        <v>200.7475</v>
      </c>
      <c r="V30" s="34">
        <f>HLOOKUP(V$9,'[1]Prog Total'!$D$5:$BF$39,$A30,0)</f>
        <v>45.998800000000003</v>
      </c>
      <c r="W30" s="34">
        <f>HLOOKUP(W$9,'[1]Prog Total'!$D$5:$BF$39,$A30,0)</f>
        <v>24.35</v>
      </c>
      <c r="X30" s="34">
        <f>HLOOKUP(X$9,'[1]Prog Total'!$D$5:$BF$39,$A30,0)</f>
        <v>302.21629999999999</v>
      </c>
      <c r="Y30" s="34">
        <f>HLOOKUP(Y$9,'[1]Prog Total'!$D$5:$BF$39,$A30,0)</f>
        <v>460.89330000000001</v>
      </c>
      <c r="Z30" s="34">
        <f>HLOOKUP(Z$9,'[1]Prog Total'!$D$5:$BF$39,$A30,0)</f>
        <v>27.0121</v>
      </c>
      <c r="AA30" s="34">
        <f>HLOOKUP(AA$9,'[1]Prog Total'!$D$5:$BF$39,$A30,0)</f>
        <v>126.88209999999999</v>
      </c>
      <c r="AB30" s="34">
        <f>HLOOKUP(AB$9,'[1]Prog Total'!$D$5:$BF$39,$A30,0)</f>
        <v>0</v>
      </c>
      <c r="AC30" s="34">
        <f>HLOOKUP(AC$9,'[1]Prog Total'!$D$5:$BF$39,$A30,0)</f>
        <v>1149.9995999999999</v>
      </c>
      <c r="AD30" s="34">
        <f>HLOOKUP(AD$9,'[1]Prog Total'!$D$5:$BF$39,$A30,0)</f>
        <v>2199.9996000000001</v>
      </c>
      <c r="AE30" s="34">
        <f>HLOOKUP(AE$9,'[1]Prog Total'!$D$5:$BF$39,$A30,0)</f>
        <v>0</v>
      </c>
      <c r="AF30" s="34">
        <f>HLOOKUP(AF$9,'[1]Prog Total'!$D$5:$BF$39,$A30,0)</f>
        <v>100</v>
      </c>
      <c r="AG30" s="34">
        <f>HLOOKUP(AG$9,'[1]Prog Total'!$D$5:$BF$39,$A30,0)</f>
        <v>240.7038</v>
      </c>
      <c r="AH30" s="34">
        <f>HLOOKUP(AH$9,'[1]Prog Total'!$D$5:$BF$39,$A30,0)</f>
        <v>3000</v>
      </c>
      <c r="AI30" s="34">
        <f>HLOOKUP(AI$9,'[1]Prog Total'!$D$5:$BF$39,$A30,0)</f>
        <v>267.40289999999999</v>
      </c>
      <c r="AJ30" s="34">
        <f>HLOOKUP(AJ$9,'[1]Prog Total'!$D$5:$BF$39,$A30,0)</f>
        <v>650.0471</v>
      </c>
      <c r="AK30" s="34">
        <f>HLOOKUP(AK$9,'[1]Prog Total'!$D$5:$BF$39,$A30,0)</f>
        <v>0</v>
      </c>
      <c r="AL30" s="34">
        <f>HLOOKUP(AL$9,'[1]Prog Total'!$D$5:$BF$39,$A30,0)</f>
        <v>161.99790000000002</v>
      </c>
      <c r="AM30" s="34">
        <f>HLOOKUP(AM$9,'[1]Prog Total'!$D$5:$BF$39,$A30,0)</f>
        <v>513.2242</v>
      </c>
      <c r="AN30" s="34">
        <f>HLOOKUP(AN$9,'[1]Prog Total'!$D$5:$BF$39,$A30,0)</f>
        <v>228.00040000000001</v>
      </c>
      <c r="AO30" s="34">
        <f>HLOOKUP(AO$9,'[1]Prog Total'!$D$5:$BF$39,$A30,0)</f>
        <v>34.497100000000003</v>
      </c>
      <c r="AP30" s="34">
        <f>HLOOKUP(AP$9,'[1]Prog Total'!$D$5:$BF$39,$A30,0)</f>
        <v>236.79799999999997</v>
      </c>
      <c r="AQ30" s="34">
        <f>HLOOKUP(AQ$9,'[1]Prog Total'!$D$5:$BF$39,$A30,0)</f>
        <v>78.5946</v>
      </c>
      <c r="AR30" s="34">
        <f>HLOOKUP(AR$9,'[1]Prog Total'!$D$5:$BF$39,$A30,0)</f>
        <v>27.996700000000001</v>
      </c>
      <c r="AS30" s="34">
        <f>HLOOKUP(AS$9,'[1]Prog Total'!$D$5:$BF$39,$A30,0)</f>
        <v>271.41750000000002</v>
      </c>
      <c r="AT30" s="34">
        <f>HLOOKUP(AT$9,'[1]Prog Total'!$D$5:$BF$39,$A30,0)</f>
        <v>297.09379999999999</v>
      </c>
      <c r="AU30" s="34">
        <f>HLOOKUP(AU$9,'[1]Prog Total'!$D$5:$BF$39,$A30,0)</f>
        <v>192.36539999999999</v>
      </c>
      <c r="AV30" s="34">
        <f>HLOOKUP(AV$9,'[1]Prog Total'!$D$5:$BF$39,$A30,0)</f>
        <v>8.0084</v>
      </c>
      <c r="AW30" s="34">
        <f>HLOOKUP(AW$9,'[1]Prog Total'!$D$5:$BF$39,$A30,0)</f>
        <v>210.41040000000001</v>
      </c>
      <c r="AX30" s="34">
        <f>HLOOKUP(AX$9,'[1]Prog Total'!$D$5:$BF$39,$A30,0)</f>
        <v>333.87290000000002</v>
      </c>
      <c r="AY30" s="34">
        <f>HLOOKUP(AY$9,'[1]Prog Total'!$D$5:$BF$39,$A30,0)</f>
        <v>816.78539999999998</v>
      </c>
      <c r="AZ30" s="34">
        <f>HLOOKUP(AZ$9,'[1]Prog Total'!$D$5:$BF$39,$A30,0)</f>
        <v>749.99299999999994</v>
      </c>
      <c r="BA30" s="19">
        <f t="shared" si="0"/>
        <v>18814.511699999999</v>
      </c>
    </row>
    <row r="31" spans="1:60">
      <c r="A31" s="42">
        <v>25</v>
      </c>
      <c r="B31" s="18">
        <f t="shared" si="1"/>
        <v>45859</v>
      </c>
      <c r="C31" s="19">
        <f>HLOOKUP(C$9,'[1]Prog Total'!$D$5:$BF$39,$A31,0)</f>
        <v>0</v>
      </c>
      <c r="D31" s="19">
        <f>HLOOKUP(D$9,'[1]Prog Total'!$D$5:$BF$39,$A31,0)</f>
        <v>55.407899999999998</v>
      </c>
      <c r="E31" s="19">
        <f>HLOOKUP(E$9,'[1]Prog Total'!$D$5:$BF$39,$A31,0)</f>
        <v>0</v>
      </c>
      <c r="F31" s="19">
        <f>HLOOKUP(F$9,'[1]Prog Total'!$D$5:$BF$39,$A31,0)</f>
        <v>397.16419999999999</v>
      </c>
      <c r="G31" s="19">
        <f>HLOOKUP(G$9,'[1]Prog Total'!$D$5:$BF$39,$A31,0)</f>
        <v>0.29749999999999999</v>
      </c>
      <c r="H31" s="19">
        <f>HLOOKUP(H$9,'[1]Prog Total'!$D$5:$BF$39,$A31,0)</f>
        <v>52.482100000000003</v>
      </c>
      <c r="I31" s="19">
        <f>HLOOKUP(I$9,'[1]Prog Total'!$D$5:$BF$39,$A31,0)</f>
        <v>62.849599999999995</v>
      </c>
      <c r="J31" s="19">
        <f>HLOOKUP(J$9,'[1]Prog Total'!$D$5:$BF$39,$A31,0)</f>
        <v>122.2479</v>
      </c>
      <c r="K31" s="19">
        <f>HLOOKUP(K$9,'[1]Prog Total'!$D$5:$BF$39,$A31,0)</f>
        <v>54.6004</v>
      </c>
      <c r="L31" s="19">
        <f>HLOOKUP(L$9,'[1]Prog Total'!$D$5:$BF$39,$A31,0)</f>
        <v>248.25460000000001</v>
      </c>
      <c r="M31" s="19">
        <f>HLOOKUP(M$9,'[1]Prog Total'!$D$5:$BF$39,$A31,0)</f>
        <v>275.29579999999999</v>
      </c>
      <c r="N31" s="19">
        <f>HLOOKUP(N$9,'[1]Prog Total'!$D$5:$BF$39,$A31,0)</f>
        <v>1265.2001</v>
      </c>
      <c r="O31" s="19">
        <f>HLOOKUP(O$9,'[1]Prog Total'!$D$5:$BF$39,$A31,0)</f>
        <v>1215.1396</v>
      </c>
      <c r="P31" s="19">
        <f>HLOOKUP(P$9,'[1]Prog Total'!$D$5:$BF$39,$A31,0)</f>
        <v>229.00130000000001</v>
      </c>
      <c r="Q31" s="19">
        <f>HLOOKUP(Q$9,'[1]Prog Total'!$D$5:$BF$39,$A31,0)</f>
        <v>809.29590000000007</v>
      </c>
      <c r="R31" s="19">
        <f>HLOOKUP(R$9,'[1]Prog Total'!$D$5:$BF$39,$A31,0)</f>
        <v>616.51120000000003</v>
      </c>
      <c r="S31" s="19">
        <f>HLOOKUP(S$9,'[1]Prog Total'!$D$5:$BF$39,$A31,0)</f>
        <v>216.79089999999999</v>
      </c>
      <c r="T31" s="19">
        <f>HLOOKUP(T$9,'[1]Prog Total'!$D$5:$BF$39,$A31,0)</f>
        <v>246.21</v>
      </c>
      <c r="U31" s="19">
        <f>HLOOKUP(U$9,'[1]Prog Total'!$D$5:$BF$39,$A31,0)</f>
        <v>194.50209999999998</v>
      </c>
      <c r="V31" s="19">
        <f>HLOOKUP(V$9,'[1]Prog Total'!$D$5:$BF$39,$A31,0)</f>
        <v>45</v>
      </c>
      <c r="W31" s="19">
        <f>HLOOKUP(W$9,'[1]Prog Total'!$D$5:$BF$39,$A31,0)</f>
        <v>25.199100000000001</v>
      </c>
      <c r="X31" s="19">
        <f>HLOOKUP(X$9,'[1]Prog Total'!$D$5:$BF$39,$A31,0)</f>
        <v>298.40129999999999</v>
      </c>
      <c r="Y31" s="19">
        <f>HLOOKUP(Y$9,'[1]Prog Total'!$D$5:$BF$39,$A31,0)</f>
        <v>424.24830000000003</v>
      </c>
      <c r="Z31" s="19">
        <f>HLOOKUP(Z$9,'[1]Prog Total'!$D$5:$BF$39,$A31,0)</f>
        <v>31.372500000000002</v>
      </c>
      <c r="AA31" s="19">
        <f>HLOOKUP(AA$9,'[1]Prog Total'!$D$5:$BF$39,$A31,0)</f>
        <v>125.60749999999999</v>
      </c>
      <c r="AB31" s="19">
        <f>HLOOKUP(AB$9,'[1]Prog Total'!$D$5:$BF$39,$A31,0)</f>
        <v>0</v>
      </c>
      <c r="AC31" s="19">
        <f>HLOOKUP(AC$9,'[1]Prog Total'!$D$5:$BF$39,$A31,0)</f>
        <v>949.99800000000005</v>
      </c>
      <c r="AD31" s="19">
        <f>HLOOKUP(AD$9,'[1]Prog Total'!$D$5:$BF$39,$A31,0)</f>
        <v>2200.0024999999996</v>
      </c>
      <c r="AE31" s="19">
        <f>HLOOKUP(AE$9,'[1]Prog Total'!$D$5:$BF$39,$A31,0)</f>
        <v>0</v>
      </c>
      <c r="AF31" s="19">
        <f>HLOOKUP(AF$9,'[1]Prog Total'!$D$5:$BF$39,$A31,0)</f>
        <v>100</v>
      </c>
      <c r="AG31" s="19">
        <f>HLOOKUP(AG$9,'[1]Prog Total'!$D$5:$BF$39,$A31,0)</f>
        <v>260.97460000000001</v>
      </c>
      <c r="AH31" s="19">
        <f>HLOOKUP(AH$9,'[1]Prog Total'!$D$5:$BF$39,$A31,0)</f>
        <v>3000</v>
      </c>
      <c r="AI31" s="19">
        <f>HLOOKUP(AI$9,'[1]Prog Total'!$D$5:$BF$39,$A31,0)</f>
        <v>248.9547</v>
      </c>
      <c r="AJ31" s="19">
        <f>HLOOKUP(AJ$9,'[1]Prog Total'!$D$5:$BF$39,$A31,0)</f>
        <v>634.99130000000002</v>
      </c>
      <c r="AK31" s="19">
        <f>HLOOKUP(AK$9,'[1]Prog Total'!$D$5:$BF$39,$A31,0)</f>
        <v>0</v>
      </c>
      <c r="AL31" s="19">
        <f>HLOOKUP(AL$9,'[1]Prog Total'!$D$5:$BF$39,$A31,0)</f>
        <v>166.49790000000002</v>
      </c>
      <c r="AM31" s="19">
        <f>HLOOKUP(AM$9,'[1]Prog Total'!$D$5:$BF$39,$A31,0)</f>
        <v>485.15260000000001</v>
      </c>
      <c r="AN31" s="19">
        <f>HLOOKUP(AN$9,'[1]Prog Total'!$D$5:$BF$39,$A31,0)</f>
        <v>226.99790000000002</v>
      </c>
      <c r="AO31" s="19">
        <f>HLOOKUP(AO$9,'[1]Prog Total'!$D$5:$BF$39,$A31,0)</f>
        <v>35.497500000000002</v>
      </c>
      <c r="AP31" s="19">
        <f>HLOOKUP(AP$9,'[1]Prog Total'!$D$5:$BF$39,$A31,0)</f>
        <v>231.09870000000001</v>
      </c>
      <c r="AQ31" s="19">
        <f>HLOOKUP(AQ$9,'[1]Prog Total'!$D$5:$BF$39,$A31,0)</f>
        <v>81.497100000000003</v>
      </c>
      <c r="AR31" s="19">
        <f>HLOOKUP(AR$9,'[1]Prog Total'!$D$5:$BF$39,$A31,0)</f>
        <v>21.897099999999998</v>
      </c>
      <c r="AS31" s="19">
        <f>HLOOKUP(AS$9,'[1]Prog Total'!$D$5:$BF$39,$A31,0)</f>
        <v>254.12460000000002</v>
      </c>
      <c r="AT31" s="19">
        <f>HLOOKUP(AT$9,'[1]Prog Total'!$D$5:$BF$39,$A31,0)</f>
        <v>294.09749999999997</v>
      </c>
      <c r="AU31" s="19">
        <f>HLOOKUP(AU$9,'[1]Prog Total'!$D$5:$BF$39,$A31,0)</f>
        <v>194.86250000000001</v>
      </c>
      <c r="AV31" s="19">
        <f>HLOOKUP(AV$9,'[1]Prog Total'!$D$5:$BF$39,$A31,0)</f>
        <v>8.8550000000000004</v>
      </c>
      <c r="AW31" s="19">
        <f>HLOOKUP(AW$9,'[1]Prog Total'!$D$5:$BF$39,$A31,0)</f>
        <v>175.94670000000002</v>
      </c>
      <c r="AX31" s="19">
        <f>HLOOKUP(AX$9,'[1]Prog Total'!$D$5:$BF$39,$A31,0)</f>
        <v>342.6662</v>
      </c>
      <c r="AY31" s="19">
        <f>HLOOKUP(AY$9,'[1]Prog Total'!$D$5:$BF$39,$A31,0)</f>
        <v>808.99039999999991</v>
      </c>
      <c r="AZ31" s="19">
        <f>HLOOKUP(AZ$9,'[1]Prog Total'!$D$5:$BF$39,$A31,0)</f>
        <v>550.00130000000001</v>
      </c>
      <c r="BA31" s="19">
        <f t="shared" si="0"/>
        <v>18284.183899999996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45860</v>
      </c>
      <c r="C32" s="34">
        <f>HLOOKUP(C$9,'[1]Prog Total'!$D$5:$BF$39,$A32,0)</f>
        <v>0</v>
      </c>
      <c r="D32" s="34">
        <f>HLOOKUP(D$9,'[1]Prog Total'!$D$5:$BF$39,$A32,0)</f>
        <v>54.872100000000003</v>
      </c>
      <c r="E32" s="34">
        <f>HLOOKUP(E$9,'[1]Prog Total'!$D$5:$BF$39,$A32,0)</f>
        <v>0</v>
      </c>
      <c r="F32" s="34">
        <f>HLOOKUP(F$9,'[1]Prog Total'!$D$5:$BF$39,$A32,0)</f>
        <v>393.08249999999998</v>
      </c>
      <c r="G32" s="34">
        <f>HLOOKUP(G$9,'[1]Prog Total'!$D$5:$BF$39,$A32,0)</f>
        <v>0.29749999999999999</v>
      </c>
      <c r="H32" s="34">
        <f>HLOOKUP(H$9,'[1]Prog Total'!$D$5:$BF$39,$A32,0)</f>
        <v>46.082899999999995</v>
      </c>
      <c r="I32" s="34">
        <f>HLOOKUP(I$9,'[1]Prog Total'!$D$5:$BF$39,$A32,0)</f>
        <v>64.889200000000002</v>
      </c>
      <c r="J32" s="34">
        <f>HLOOKUP(J$9,'[1]Prog Total'!$D$5:$BF$39,$A32,0)</f>
        <v>119.0046</v>
      </c>
      <c r="K32" s="34">
        <f>HLOOKUP(K$9,'[1]Prog Total'!$D$5:$BF$39,$A32,0)</f>
        <v>57.601700000000001</v>
      </c>
      <c r="L32" s="34">
        <f>HLOOKUP(L$9,'[1]Prog Total'!$D$5:$BF$39,$A32,0)</f>
        <v>256.11669999999998</v>
      </c>
      <c r="M32" s="34">
        <f>HLOOKUP(M$9,'[1]Prog Total'!$D$5:$BF$39,$A32,0)</f>
        <v>262.21379999999999</v>
      </c>
      <c r="N32" s="34">
        <f>HLOOKUP(N$9,'[1]Prog Total'!$D$5:$BF$39,$A32,0)</f>
        <v>1245.7483999999999</v>
      </c>
      <c r="O32" s="34">
        <f>HLOOKUP(O$9,'[1]Prog Total'!$D$5:$BF$39,$A32,0)</f>
        <v>1200.4729</v>
      </c>
      <c r="P32" s="34">
        <f>HLOOKUP(P$9,'[1]Prog Total'!$D$5:$BF$39,$A32,0)</f>
        <v>228.9008</v>
      </c>
      <c r="Q32" s="34">
        <f>HLOOKUP(Q$9,'[1]Prog Total'!$D$5:$BF$39,$A32,0)</f>
        <v>813.61130000000003</v>
      </c>
      <c r="R32" s="34">
        <f>HLOOKUP(R$9,'[1]Prog Total'!$D$5:$BF$39,$A32,0)</f>
        <v>626.51170000000002</v>
      </c>
      <c r="S32" s="34">
        <f>HLOOKUP(S$9,'[1]Prog Total'!$D$5:$BF$39,$A32,0)</f>
        <v>217.91329999999999</v>
      </c>
      <c r="T32" s="34">
        <f>HLOOKUP(T$9,'[1]Prog Total'!$D$5:$BF$39,$A32,0)</f>
        <v>236.1096</v>
      </c>
      <c r="U32" s="34">
        <f>HLOOKUP(U$9,'[1]Prog Total'!$D$5:$BF$39,$A32,0)</f>
        <v>185.98339999999999</v>
      </c>
      <c r="V32" s="34">
        <f>HLOOKUP(V$9,'[1]Prog Total'!$D$5:$BF$39,$A32,0)</f>
        <v>46.998699999999999</v>
      </c>
      <c r="W32" s="34">
        <f>HLOOKUP(W$9,'[1]Prog Total'!$D$5:$BF$39,$A32,0)</f>
        <v>23.051300000000001</v>
      </c>
      <c r="X32" s="34">
        <f>HLOOKUP(X$9,'[1]Prog Total'!$D$5:$BF$39,$A32,0)</f>
        <v>306.59050000000002</v>
      </c>
      <c r="Y32" s="34">
        <f>HLOOKUP(Y$9,'[1]Prog Total'!$D$5:$BF$39,$A32,0)</f>
        <v>404.52910000000003</v>
      </c>
      <c r="Z32" s="34">
        <f>HLOOKUP(Z$9,'[1]Prog Total'!$D$5:$BF$39,$A32,0)</f>
        <v>29.5488</v>
      </c>
      <c r="AA32" s="34">
        <f>HLOOKUP(AA$9,'[1]Prog Total'!$D$5:$BF$39,$A32,0)</f>
        <v>127.80960000000002</v>
      </c>
      <c r="AB32" s="34">
        <f>HLOOKUP(AB$9,'[1]Prog Total'!$D$5:$BF$39,$A32,0)</f>
        <v>229.99959999999999</v>
      </c>
      <c r="AC32" s="34">
        <f>HLOOKUP(AC$9,'[1]Prog Total'!$D$5:$BF$39,$A32,0)</f>
        <v>1200.0003999999999</v>
      </c>
      <c r="AD32" s="34">
        <f>HLOOKUP(AD$9,'[1]Prog Total'!$D$5:$BF$39,$A32,0)</f>
        <v>2200</v>
      </c>
      <c r="AE32" s="34">
        <f>HLOOKUP(AE$9,'[1]Prog Total'!$D$5:$BF$39,$A32,0)</f>
        <v>0</v>
      </c>
      <c r="AF32" s="34">
        <f>HLOOKUP(AF$9,'[1]Prog Total'!$D$5:$BF$39,$A32,0)</f>
        <v>100</v>
      </c>
      <c r="AG32" s="34">
        <f>HLOOKUP(AG$9,'[1]Prog Total'!$D$5:$BF$39,$A32,0)</f>
        <v>256.58499999999998</v>
      </c>
      <c r="AH32" s="34">
        <f>HLOOKUP(AH$9,'[1]Prog Total'!$D$5:$BF$39,$A32,0)</f>
        <v>3000</v>
      </c>
      <c r="AI32" s="34">
        <f>HLOOKUP(AI$9,'[1]Prog Total'!$D$5:$BF$39,$A32,0)</f>
        <v>279.64049999999997</v>
      </c>
      <c r="AJ32" s="34">
        <f>HLOOKUP(AJ$9,'[1]Prog Total'!$D$5:$BF$39,$A32,0)</f>
        <v>602.02539999999999</v>
      </c>
      <c r="AK32" s="34">
        <f>HLOOKUP(AK$9,'[1]Prog Total'!$D$5:$BF$39,$A32,0)</f>
        <v>0</v>
      </c>
      <c r="AL32" s="34">
        <f>HLOOKUP(AL$9,'[1]Prog Total'!$D$5:$BF$39,$A32,0)</f>
        <v>151.69830000000002</v>
      </c>
      <c r="AM32" s="34">
        <f>HLOOKUP(AM$9,'[1]Prog Total'!$D$5:$BF$39,$A32,0)</f>
        <v>530.1871000000001</v>
      </c>
      <c r="AN32" s="34">
        <f>HLOOKUP(AN$9,'[1]Prog Total'!$D$5:$BF$39,$A32,0)</f>
        <v>221.99720000000002</v>
      </c>
      <c r="AO32" s="34">
        <f>HLOOKUP(AO$9,'[1]Prog Total'!$D$5:$BF$39,$A32,0)</f>
        <v>34.2988</v>
      </c>
      <c r="AP32" s="34">
        <f>HLOOKUP(AP$9,'[1]Prog Total'!$D$5:$BF$39,$A32,0)</f>
        <v>236.50330000000002</v>
      </c>
      <c r="AQ32" s="34">
        <f>HLOOKUP(AQ$9,'[1]Prog Total'!$D$5:$BF$39,$A32,0)</f>
        <v>77.795400000000001</v>
      </c>
      <c r="AR32" s="34">
        <f>HLOOKUP(AR$9,'[1]Prog Total'!$D$5:$BF$39,$A32,0)</f>
        <v>25.9954</v>
      </c>
      <c r="AS32" s="34">
        <f>HLOOKUP(AS$9,'[1]Prog Total'!$D$5:$BF$39,$A32,0)</f>
        <v>269.01670000000001</v>
      </c>
      <c r="AT32" s="34">
        <f>HLOOKUP(AT$9,'[1]Prog Total'!$D$5:$BF$39,$A32,0)</f>
        <v>306.29449999999997</v>
      </c>
      <c r="AU32" s="34">
        <f>HLOOKUP(AU$9,'[1]Prog Total'!$D$5:$BF$39,$A32,0)</f>
        <v>170.0796</v>
      </c>
      <c r="AV32" s="34">
        <f>HLOOKUP(AV$9,'[1]Prog Total'!$D$5:$BF$39,$A32,0)</f>
        <v>8.5320999999999998</v>
      </c>
      <c r="AW32" s="34">
        <f>HLOOKUP(AW$9,'[1]Prog Total'!$D$5:$BF$39,$A32,0)</f>
        <v>169.24379999999999</v>
      </c>
      <c r="AX32" s="34">
        <f>HLOOKUP(AX$9,'[1]Prog Total'!$D$5:$BF$39,$A32,0)</f>
        <v>341.41460000000001</v>
      </c>
      <c r="AY32" s="34">
        <f>HLOOKUP(AY$9,'[1]Prog Total'!$D$5:$BF$39,$A32,0)</f>
        <v>816.42920000000004</v>
      </c>
      <c r="AZ32" s="34">
        <f>HLOOKUP(AZ$9,'[1]Prog Total'!$D$5:$BF$39,$A32,0)</f>
        <v>750</v>
      </c>
      <c r="BA32" s="19">
        <f t="shared" si="0"/>
        <v>18925.677299999999</v>
      </c>
    </row>
    <row r="33" spans="1:60">
      <c r="A33" s="41">
        <v>27</v>
      </c>
      <c r="B33" s="18">
        <f t="shared" si="1"/>
        <v>45861</v>
      </c>
      <c r="C33" s="19">
        <f>HLOOKUP(C$9,'[1]Prog Total'!$D$5:$BF$39,$A33,0)</f>
        <v>0</v>
      </c>
      <c r="D33" s="19">
        <f>HLOOKUP(D$9,'[1]Prog Total'!$D$5:$BF$39,$A33,0)</f>
        <v>154.04090000000002</v>
      </c>
      <c r="E33" s="19">
        <f>HLOOKUP(E$9,'[1]Prog Total'!$D$5:$BF$39,$A33,0)</f>
        <v>0</v>
      </c>
      <c r="F33" s="19">
        <f>HLOOKUP(F$9,'[1]Prog Total'!$D$5:$BF$39,$A33,0)</f>
        <v>377.00080000000003</v>
      </c>
      <c r="G33" s="19">
        <f>HLOOKUP(G$9,'[1]Prog Total'!$D$5:$BF$39,$A33,0)</f>
        <v>0.29749999999999999</v>
      </c>
      <c r="H33" s="19">
        <f>HLOOKUP(H$9,'[1]Prog Total'!$D$5:$BF$39,$A33,0)</f>
        <v>46.581699999999998</v>
      </c>
      <c r="I33" s="19">
        <f>HLOOKUP(I$9,'[1]Prog Total'!$D$5:$BF$39,$A33,0)</f>
        <v>53.178800000000003</v>
      </c>
      <c r="J33" s="19">
        <f>HLOOKUP(J$9,'[1]Prog Total'!$D$5:$BF$39,$A33,0)</f>
        <v>119.0046</v>
      </c>
      <c r="K33" s="19">
        <f>HLOOKUP(K$9,'[1]Prog Total'!$D$5:$BF$39,$A33,0)</f>
        <v>50.301299999999998</v>
      </c>
      <c r="L33" s="19">
        <f>HLOOKUP(L$9,'[1]Prog Total'!$D$5:$BF$39,$A33,0)</f>
        <v>223.40460000000002</v>
      </c>
      <c r="M33" s="19">
        <f>HLOOKUP(M$9,'[1]Prog Total'!$D$5:$BF$39,$A33,0)</f>
        <v>250.19209999999998</v>
      </c>
      <c r="N33" s="19">
        <f>HLOOKUP(N$9,'[1]Prog Total'!$D$5:$BF$39,$A33,0)</f>
        <v>1211.0775000000001</v>
      </c>
      <c r="O33" s="19">
        <f>HLOOKUP(O$9,'[1]Prog Total'!$D$5:$BF$39,$A33,0)</f>
        <v>1176.1321</v>
      </c>
      <c r="P33" s="19">
        <f>HLOOKUP(P$9,'[1]Prog Total'!$D$5:$BF$39,$A33,0)</f>
        <v>213.99960000000002</v>
      </c>
      <c r="Q33" s="19">
        <f>HLOOKUP(Q$9,'[1]Prog Total'!$D$5:$BF$39,$A33,0)</f>
        <v>756.94679999999994</v>
      </c>
      <c r="R33" s="19">
        <f>HLOOKUP(R$9,'[1]Prog Total'!$D$5:$BF$39,$A33,0)</f>
        <v>576.0104</v>
      </c>
      <c r="S33" s="19">
        <f>HLOOKUP(S$9,'[1]Prog Total'!$D$5:$BF$39,$A33,0)</f>
        <v>201.00130000000001</v>
      </c>
      <c r="T33" s="19">
        <f>HLOOKUP(T$9,'[1]Prog Total'!$D$5:$BF$39,$A33,0)</f>
        <v>172.71</v>
      </c>
      <c r="U33" s="19">
        <f>HLOOKUP(U$9,'[1]Prog Total'!$D$5:$BF$39,$A33,0)</f>
        <v>134.11949999999999</v>
      </c>
      <c r="V33" s="19">
        <f>HLOOKUP(V$9,'[1]Prog Total'!$D$5:$BF$39,$A33,0)</f>
        <v>25.000799999999998</v>
      </c>
      <c r="W33" s="19">
        <f>HLOOKUP(W$9,'[1]Prog Total'!$D$5:$BF$39,$A33,0)</f>
        <v>17.458300000000001</v>
      </c>
      <c r="X33" s="19">
        <f>HLOOKUP(X$9,'[1]Prog Total'!$D$5:$BF$39,$A33,0)</f>
        <v>304.80259999999998</v>
      </c>
      <c r="Y33" s="19">
        <f>HLOOKUP(Y$9,'[1]Prog Total'!$D$5:$BF$39,$A33,0)</f>
        <v>354.9742</v>
      </c>
      <c r="Z33" s="19">
        <f>HLOOKUP(Z$9,'[1]Prog Total'!$D$5:$BF$39,$A33,0)</f>
        <v>22.824200000000001</v>
      </c>
      <c r="AA33" s="19">
        <f>HLOOKUP(AA$9,'[1]Prog Total'!$D$5:$BF$39,$A33,0)</f>
        <v>128.16499999999999</v>
      </c>
      <c r="AB33" s="19">
        <f>HLOOKUP(AB$9,'[1]Prog Total'!$D$5:$BF$39,$A33,0)</f>
        <v>359.99959999999999</v>
      </c>
      <c r="AC33" s="19">
        <f>HLOOKUP(AC$9,'[1]Prog Total'!$D$5:$BF$39,$A33,0)</f>
        <v>1150.0025000000001</v>
      </c>
      <c r="AD33" s="19">
        <f>HLOOKUP(AD$9,'[1]Prog Total'!$D$5:$BF$39,$A33,0)</f>
        <v>2149.9996000000001</v>
      </c>
      <c r="AE33" s="19">
        <f>HLOOKUP(AE$9,'[1]Prog Total'!$D$5:$BF$39,$A33,0)</f>
        <v>0</v>
      </c>
      <c r="AF33" s="19">
        <f>HLOOKUP(AF$9,'[1]Prog Total'!$D$5:$BF$39,$A33,0)</f>
        <v>100</v>
      </c>
      <c r="AG33" s="19">
        <f>HLOOKUP(AG$9,'[1]Prog Total'!$D$5:$BF$39,$A33,0)</f>
        <v>256.52379999999999</v>
      </c>
      <c r="AH33" s="19">
        <f>HLOOKUP(AH$9,'[1]Prog Total'!$D$5:$BF$39,$A33,0)</f>
        <v>3000</v>
      </c>
      <c r="AI33" s="19">
        <f>HLOOKUP(AI$9,'[1]Prog Total'!$D$5:$BF$39,$A33,0)</f>
        <v>282.7937</v>
      </c>
      <c r="AJ33" s="19">
        <f>HLOOKUP(AJ$9,'[1]Prog Total'!$D$5:$BF$39,$A33,0)</f>
        <v>587.58040000000005</v>
      </c>
      <c r="AK33" s="19">
        <f>HLOOKUP(AK$9,'[1]Prog Total'!$D$5:$BF$39,$A33,0)</f>
        <v>0</v>
      </c>
      <c r="AL33" s="19">
        <f>HLOOKUP(AL$9,'[1]Prog Total'!$D$5:$BF$39,$A33,0)</f>
        <v>90.995399999999989</v>
      </c>
      <c r="AM33" s="19">
        <f>HLOOKUP(AM$9,'[1]Prog Total'!$D$5:$BF$39,$A33,0)</f>
        <v>415.03419999999994</v>
      </c>
      <c r="AN33" s="19">
        <f>HLOOKUP(AN$9,'[1]Prog Total'!$D$5:$BF$39,$A33,0)</f>
        <v>135.9958</v>
      </c>
      <c r="AO33" s="19">
        <f>HLOOKUP(AO$9,'[1]Prog Total'!$D$5:$BF$39,$A33,0)</f>
        <v>21.695399999999999</v>
      </c>
      <c r="AP33" s="19">
        <f>HLOOKUP(AP$9,'[1]Prog Total'!$D$5:$BF$39,$A33,0)</f>
        <v>233.5958</v>
      </c>
      <c r="AQ33" s="19">
        <f>HLOOKUP(AQ$9,'[1]Prog Total'!$D$5:$BF$39,$A33,0)</f>
        <v>63.995400000000004</v>
      </c>
      <c r="AR33" s="19">
        <f>HLOOKUP(AR$9,'[1]Prog Total'!$D$5:$BF$39,$A33,0)</f>
        <v>21.9954</v>
      </c>
      <c r="AS33" s="19">
        <f>HLOOKUP(AS$9,'[1]Prog Total'!$D$5:$BF$39,$A33,0)</f>
        <v>262.41509999999994</v>
      </c>
      <c r="AT33" s="19">
        <f>HLOOKUP(AT$9,'[1]Prog Total'!$D$5:$BF$39,$A33,0)</f>
        <v>287.29409999999996</v>
      </c>
      <c r="AU33" s="19">
        <f>HLOOKUP(AU$9,'[1]Prog Total'!$D$5:$BF$39,$A33,0)</f>
        <v>88.665400000000005</v>
      </c>
      <c r="AV33" s="19">
        <f>HLOOKUP(AV$9,'[1]Prog Total'!$D$5:$BF$39,$A33,0)</f>
        <v>4.6238000000000001</v>
      </c>
      <c r="AW33" s="19">
        <f>HLOOKUP(AW$9,'[1]Prog Total'!$D$5:$BF$39,$A33,0)</f>
        <v>155.58499999999998</v>
      </c>
      <c r="AX33" s="19">
        <f>HLOOKUP(AX$9,'[1]Prog Total'!$D$5:$BF$39,$A33,0)</f>
        <v>290.1379</v>
      </c>
      <c r="AY33" s="19">
        <f>HLOOKUP(AY$9,'[1]Prog Total'!$D$5:$BF$39,$A33,0)</f>
        <v>837.43209999999999</v>
      </c>
      <c r="AZ33" s="19">
        <f>HLOOKUP(AZ$9,'[1]Prog Total'!$D$5:$BF$39,$A33,0)</f>
        <v>749.99950000000001</v>
      </c>
      <c r="BA33" s="19">
        <f t="shared" si="0"/>
        <v>18115.584500000001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45862</v>
      </c>
      <c r="C34" s="34">
        <f>HLOOKUP(C$9,'[1]Prog Total'!$D$5:$BF$39,$A34,0)</f>
        <v>0</v>
      </c>
      <c r="D34" s="34">
        <f>HLOOKUP(D$9,'[1]Prog Total'!$D$5:$BF$39,$A34,0)</f>
        <v>201.49959999999999</v>
      </c>
      <c r="E34" s="34">
        <f>HLOOKUP(E$9,'[1]Prog Total'!$D$5:$BF$39,$A34,0)</f>
        <v>0</v>
      </c>
      <c r="F34" s="34">
        <f>HLOOKUP(F$9,'[1]Prog Total'!$D$5:$BF$39,$A34,0)</f>
        <v>376.00040000000001</v>
      </c>
      <c r="G34" s="34">
        <f>HLOOKUP(G$9,'[1]Prog Total'!$D$5:$BF$39,$A34,0)</f>
        <v>0.29749999999999999</v>
      </c>
      <c r="H34" s="34">
        <f>HLOOKUP(H$9,'[1]Prog Total'!$D$5:$BF$39,$A34,0)</f>
        <v>35.1601</v>
      </c>
      <c r="I34" s="34">
        <f>HLOOKUP(I$9,'[1]Prog Total'!$D$5:$BF$39,$A34,0)</f>
        <v>47.2913</v>
      </c>
      <c r="J34" s="34">
        <f>HLOOKUP(J$9,'[1]Prog Total'!$D$5:$BF$39,$A34,0)</f>
        <v>142.39879999999999</v>
      </c>
      <c r="K34" s="34">
        <f>HLOOKUP(K$9,'[1]Prog Total'!$D$5:$BF$39,$A34,0)</f>
        <v>47.501300000000001</v>
      </c>
      <c r="L34" s="34">
        <f>HLOOKUP(L$9,'[1]Prog Total'!$D$5:$BF$39,$A34,0)</f>
        <v>188.43170000000001</v>
      </c>
      <c r="M34" s="34">
        <f>HLOOKUP(M$9,'[1]Prog Total'!$D$5:$BF$39,$A34,0)</f>
        <v>243.8425</v>
      </c>
      <c r="N34" s="34">
        <f>HLOOKUP(N$9,'[1]Prog Total'!$D$5:$BF$39,$A34,0)</f>
        <v>1214.0000000000002</v>
      </c>
      <c r="O34" s="34">
        <f>HLOOKUP(O$9,'[1]Prog Total'!$D$5:$BF$39,$A34,0)</f>
        <v>1201.4695999999999</v>
      </c>
      <c r="P34" s="34">
        <f>HLOOKUP(P$9,'[1]Prog Total'!$D$5:$BF$39,$A34,0)</f>
        <v>163.9975</v>
      </c>
      <c r="Q34" s="34">
        <f>HLOOKUP(Q$9,'[1]Prog Total'!$D$5:$BF$39,$A34,0)</f>
        <v>622.94589999999994</v>
      </c>
      <c r="R34" s="34">
        <f>HLOOKUP(R$9,'[1]Prog Total'!$D$5:$BF$39,$A34,0)</f>
        <v>507.11</v>
      </c>
      <c r="S34" s="34">
        <f>HLOOKUP(S$9,'[1]Prog Total'!$D$5:$BF$39,$A34,0)</f>
        <v>170.80670000000001</v>
      </c>
      <c r="T34" s="34">
        <f>HLOOKUP(T$9,'[1]Prog Total'!$D$5:$BF$39,$A34,0)</f>
        <v>172.71</v>
      </c>
      <c r="U34" s="34">
        <f>HLOOKUP(U$9,'[1]Prog Total'!$D$5:$BF$39,$A34,0)</f>
        <v>70.240799999999993</v>
      </c>
      <c r="V34" s="34">
        <f>HLOOKUP(V$9,'[1]Prog Total'!$D$5:$BF$39,$A34,0)</f>
        <v>9.9992000000000001</v>
      </c>
      <c r="W34" s="34">
        <f>HLOOKUP(W$9,'[1]Prog Total'!$D$5:$BF$39,$A34,0)</f>
        <v>2.125</v>
      </c>
      <c r="X34" s="34">
        <f>HLOOKUP(X$9,'[1]Prog Total'!$D$5:$BF$39,$A34,0)</f>
        <v>265.62459999999999</v>
      </c>
      <c r="Y34" s="34">
        <f>HLOOKUP(Y$9,'[1]Prog Total'!$D$5:$BF$39,$A34,0)</f>
        <v>302.7629</v>
      </c>
      <c r="Z34" s="34">
        <f>HLOOKUP(Z$9,'[1]Prog Total'!$D$5:$BF$39,$A34,0)</f>
        <v>17.2896</v>
      </c>
      <c r="AA34" s="34">
        <f>HLOOKUP(AA$9,'[1]Prog Total'!$D$5:$BF$39,$A34,0)</f>
        <v>120.9971</v>
      </c>
      <c r="AB34" s="34">
        <f>HLOOKUP(AB$9,'[1]Prog Total'!$D$5:$BF$39,$A34,0)</f>
        <v>370.00130000000001</v>
      </c>
      <c r="AC34" s="34">
        <f>HLOOKUP(AC$9,'[1]Prog Total'!$D$5:$BF$39,$A34,0)</f>
        <v>1300.0008</v>
      </c>
      <c r="AD34" s="34">
        <f>HLOOKUP(AD$9,'[1]Prog Total'!$D$5:$BF$39,$A34,0)</f>
        <v>2200.0001000000002</v>
      </c>
      <c r="AE34" s="34">
        <f>HLOOKUP(AE$9,'[1]Prog Total'!$D$5:$BF$39,$A34,0)</f>
        <v>0</v>
      </c>
      <c r="AF34" s="34">
        <f>HLOOKUP(AF$9,'[1]Prog Total'!$D$5:$BF$39,$A34,0)</f>
        <v>100</v>
      </c>
      <c r="AG34" s="34">
        <f>HLOOKUP(AG$9,'[1]Prog Total'!$D$5:$BF$39,$A34,0)</f>
        <v>245.97120000000001</v>
      </c>
      <c r="AH34" s="34">
        <f>HLOOKUP(AH$9,'[1]Prog Total'!$D$5:$BF$39,$A34,0)</f>
        <v>2125</v>
      </c>
      <c r="AI34" s="34">
        <f>HLOOKUP(AI$9,'[1]Prog Total'!$D$5:$BF$39,$A34,0)</f>
        <v>241.14789999999999</v>
      </c>
      <c r="AJ34" s="34">
        <f>HLOOKUP(AJ$9,'[1]Prog Total'!$D$5:$BF$39,$A34,0)</f>
        <v>552.39210000000003</v>
      </c>
      <c r="AK34" s="34">
        <f>HLOOKUP(AK$9,'[1]Prog Total'!$D$5:$BF$39,$A34,0)</f>
        <v>0</v>
      </c>
      <c r="AL34" s="34">
        <f>HLOOKUP(AL$9,'[1]Prog Total'!$D$5:$BF$39,$A34,0)</f>
        <v>51.995399999999997</v>
      </c>
      <c r="AM34" s="34">
        <f>HLOOKUP(AM$9,'[1]Prog Total'!$D$5:$BF$39,$A34,0)</f>
        <v>355.55459999999999</v>
      </c>
      <c r="AN34" s="34">
        <f>HLOOKUP(AN$9,'[1]Prog Total'!$D$5:$BF$39,$A34,0)</f>
        <v>79.197100000000006</v>
      </c>
      <c r="AO34" s="34">
        <f>HLOOKUP(AO$9,'[1]Prog Total'!$D$5:$BF$39,$A34,0)</f>
        <v>6.5953999999999997</v>
      </c>
      <c r="AP34" s="34">
        <f>HLOOKUP(AP$9,'[1]Prog Total'!$D$5:$BF$39,$A34,0)</f>
        <v>228.39580000000001</v>
      </c>
      <c r="AQ34" s="34">
        <f>HLOOKUP(AQ$9,'[1]Prog Total'!$D$5:$BF$39,$A34,0)</f>
        <v>50.197099999999999</v>
      </c>
      <c r="AR34" s="34">
        <f>HLOOKUP(AR$9,'[1]Prog Total'!$D$5:$BF$39,$A34,0)</f>
        <v>17.996700000000001</v>
      </c>
      <c r="AS34" s="34">
        <f>HLOOKUP(AS$9,'[1]Prog Total'!$D$5:$BF$39,$A34,0)</f>
        <v>253.91499999999999</v>
      </c>
      <c r="AT34" s="34">
        <f>HLOOKUP(AT$9,'[1]Prog Total'!$D$5:$BF$39,$A34,0)</f>
        <v>258.99630000000002</v>
      </c>
      <c r="AU34" s="34">
        <f>HLOOKUP(AU$9,'[1]Prog Total'!$D$5:$BF$39,$A34,0)</f>
        <v>53.199199999999998</v>
      </c>
      <c r="AV34" s="34">
        <f>HLOOKUP(AV$9,'[1]Prog Total'!$D$5:$BF$39,$A34,0)</f>
        <v>2.6663000000000001</v>
      </c>
      <c r="AW34" s="34">
        <f>HLOOKUP(AW$9,'[1]Prog Total'!$D$5:$BF$39,$A34,0)</f>
        <v>147.3792</v>
      </c>
      <c r="AX34" s="34">
        <f>HLOOKUP(AX$9,'[1]Prog Total'!$D$5:$BF$39,$A34,0)</f>
        <v>257.6429</v>
      </c>
      <c r="AY34" s="34">
        <f>HLOOKUP(AY$9,'[1]Prog Total'!$D$5:$BF$39,$A34,0)</f>
        <v>742.96879999999999</v>
      </c>
      <c r="AZ34" s="34">
        <f>HLOOKUP(AZ$9,'[1]Prog Total'!$D$5:$BF$39,$A34,0)</f>
        <v>800</v>
      </c>
      <c r="BA34" s="19">
        <f t="shared" si="0"/>
        <v>16565.715299999996</v>
      </c>
    </row>
    <row r="35" spans="1:60">
      <c r="A35" s="41">
        <v>29</v>
      </c>
      <c r="B35" s="18">
        <f t="shared" si="1"/>
        <v>45863</v>
      </c>
      <c r="C35" s="19">
        <f>HLOOKUP(C$9,'[1]Prog Total'!$D$5:$BF$39,$A35,0)</f>
        <v>0</v>
      </c>
      <c r="D35" s="19">
        <f>HLOOKUP(D$9,'[1]Prog Total'!$D$5:$BF$39,$A35,0)</f>
        <v>53.598799999999997</v>
      </c>
      <c r="E35" s="19">
        <f>HLOOKUP(E$9,'[1]Prog Total'!$D$5:$BF$39,$A35,0)</f>
        <v>0</v>
      </c>
      <c r="F35" s="19">
        <f>HLOOKUP(F$9,'[1]Prog Total'!$D$5:$BF$39,$A35,0)</f>
        <v>455.99879999999996</v>
      </c>
      <c r="G35" s="19">
        <f>HLOOKUP(G$9,'[1]Prog Total'!$D$5:$BF$39,$A35,0)</f>
        <v>0.29749999999999999</v>
      </c>
      <c r="H35" s="19">
        <f>HLOOKUP(H$9,'[1]Prog Total'!$D$5:$BF$39,$A35,0)</f>
        <v>43.4726</v>
      </c>
      <c r="I35" s="19">
        <f>HLOOKUP(I$9,'[1]Prog Total'!$D$5:$BF$39,$A35,0)</f>
        <v>71.241399999999999</v>
      </c>
      <c r="J35" s="19">
        <f>HLOOKUP(J$9,'[1]Prog Total'!$D$5:$BF$39,$A35,0)</f>
        <v>223.49669999999998</v>
      </c>
      <c r="K35" s="19">
        <f>HLOOKUP(K$9,'[1]Prog Total'!$D$5:$BF$39,$A35,0)</f>
        <v>46.101300000000002</v>
      </c>
      <c r="L35" s="19">
        <f>HLOOKUP(L$9,'[1]Prog Total'!$D$5:$BF$39,$A35,0)</f>
        <v>178.7551</v>
      </c>
      <c r="M35" s="19">
        <f>HLOOKUP(M$9,'[1]Prog Total'!$D$5:$BF$39,$A35,0)</f>
        <v>254.11789999999999</v>
      </c>
      <c r="N35" s="19">
        <f>HLOOKUP(N$9,'[1]Prog Total'!$D$5:$BF$39,$A35,0)</f>
        <v>1247.4346</v>
      </c>
      <c r="O35" s="19">
        <f>HLOOKUP(O$9,'[1]Prog Total'!$D$5:$BF$39,$A35,0)</f>
        <v>1172.3787999999997</v>
      </c>
      <c r="P35" s="19">
        <f>HLOOKUP(P$9,'[1]Prog Total'!$D$5:$BF$39,$A35,0)</f>
        <v>162.13749999999999</v>
      </c>
      <c r="Q35" s="19">
        <f>HLOOKUP(Q$9,'[1]Prog Total'!$D$5:$BF$39,$A35,0)</f>
        <v>758.60950000000003</v>
      </c>
      <c r="R35" s="19">
        <f>HLOOKUP(R$9,'[1]Prog Total'!$D$5:$BF$39,$A35,0)</f>
        <v>594.50960000000009</v>
      </c>
      <c r="S35" s="19">
        <f>HLOOKUP(S$9,'[1]Prog Total'!$D$5:$BF$39,$A35,0)</f>
        <v>224.1962</v>
      </c>
      <c r="T35" s="19">
        <f>HLOOKUP(T$9,'[1]Prog Total'!$D$5:$BF$39,$A35,0)</f>
        <v>225.40880000000001</v>
      </c>
      <c r="U35" s="19">
        <f>HLOOKUP(U$9,'[1]Prog Total'!$D$5:$BF$39,$A35,0)</f>
        <v>184.595</v>
      </c>
      <c r="V35" s="19">
        <f>HLOOKUP(V$9,'[1]Prog Total'!$D$5:$BF$39,$A35,0)</f>
        <v>38.999600000000001</v>
      </c>
      <c r="W35" s="19">
        <f>HLOOKUP(W$9,'[1]Prog Total'!$D$5:$BF$39,$A35,0)</f>
        <v>23.067999999999998</v>
      </c>
      <c r="X35" s="19">
        <f>HLOOKUP(X$9,'[1]Prog Total'!$D$5:$BF$39,$A35,0)</f>
        <v>276.6705</v>
      </c>
      <c r="Y35" s="19">
        <f>HLOOKUP(Y$9,'[1]Prog Total'!$D$5:$BF$39,$A35,0)</f>
        <v>376.18500000000006</v>
      </c>
      <c r="Z35" s="19">
        <f>HLOOKUP(Z$9,'[1]Prog Total'!$D$5:$BF$39,$A35,0)</f>
        <v>28.257099999999998</v>
      </c>
      <c r="AA35" s="19">
        <f>HLOOKUP(AA$9,'[1]Prog Total'!$D$5:$BF$39,$A35,0)</f>
        <v>125.69329999999999</v>
      </c>
      <c r="AB35" s="19">
        <f>HLOOKUP(AB$9,'[1]Prog Total'!$D$5:$BF$39,$A35,0)</f>
        <v>370</v>
      </c>
      <c r="AC35" s="19">
        <f>HLOOKUP(AC$9,'[1]Prog Total'!$D$5:$BF$39,$A35,0)</f>
        <v>1200.0021000000002</v>
      </c>
      <c r="AD35" s="19">
        <f>HLOOKUP(AD$9,'[1]Prog Total'!$D$5:$BF$39,$A35,0)</f>
        <v>2149.9991</v>
      </c>
      <c r="AE35" s="19">
        <f>HLOOKUP(AE$9,'[1]Prog Total'!$D$5:$BF$39,$A35,0)</f>
        <v>0</v>
      </c>
      <c r="AF35" s="19">
        <f>HLOOKUP(AF$9,'[1]Prog Total'!$D$5:$BF$39,$A35,0)</f>
        <v>100</v>
      </c>
      <c r="AG35" s="19">
        <f>HLOOKUP(AG$9,'[1]Prog Total'!$D$5:$BF$39,$A35,0)</f>
        <v>205.4179</v>
      </c>
      <c r="AH35" s="19">
        <f>HLOOKUP(AH$9,'[1]Prog Total'!$D$5:$BF$39,$A35,0)</f>
        <v>4299.9992000000002</v>
      </c>
      <c r="AI35" s="19">
        <f>HLOOKUP(AI$9,'[1]Prog Total'!$D$5:$BF$39,$A35,0)</f>
        <v>258.97040000000004</v>
      </c>
      <c r="AJ35" s="19">
        <f>HLOOKUP(AJ$9,'[1]Prog Total'!$D$5:$BF$39,$A35,0)</f>
        <v>790.83210000000008</v>
      </c>
      <c r="AK35" s="19">
        <f>HLOOKUP(AK$9,'[1]Prog Total'!$D$5:$BF$39,$A35,0)</f>
        <v>0</v>
      </c>
      <c r="AL35" s="19">
        <f>HLOOKUP(AL$9,'[1]Prog Total'!$D$5:$BF$39,$A35,0)</f>
        <v>162.99959999999999</v>
      </c>
      <c r="AM35" s="19">
        <f>HLOOKUP(AM$9,'[1]Prog Total'!$D$5:$BF$39,$A35,0)</f>
        <v>508.74799999999999</v>
      </c>
      <c r="AN35" s="19">
        <f>HLOOKUP(AN$9,'[1]Prog Total'!$D$5:$BF$39,$A35,0)</f>
        <v>224.99790000000002</v>
      </c>
      <c r="AO35" s="19">
        <f>HLOOKUP(AO$9,'[1]Prog Total'!$D$5:$BF$39,$A35,0)</f>
        <v>33.897500000000001</v>
      </c>
      <c r="AP35" s="19">
        <f>HLOOKUP(AP$9,'[1]Prog Total'!$D$5:$BF$39,$A35,0)</f>
        <v>236.59960000000001</v>
      </c>
      <c r="AQ35" s="19">
        <f>HLOOKUP(AQ$9,'[1]Prog Total'!$D$5:$BF$39,$A35,0)</f>
        <v>74.395399999999995</v>
      </c>
      <c r="AR35" s="19">
        <f>HLOOKUP(AR$9,'[1]Prog Total'!$D$5:$BF$39,$A35,0)</f>
        <v>22.995000000000001</v>
      </c>
      <c r="AS35" s="19">
        <f>HLOOKUP(AS$9,'[1]Prog Total'!$D$5:$BF$39,$A35,0)</f>
        <v>266.41550000000001</v>
      </c>
      <c r="AT35" s="19">
        <f>HLOOKUP(AT$9,'[1]Prog Total'!$D$5:$BF$39,$A35,0)</f>
        <v>287.7971</v>
      </c>
      <c r="AU35" s="19">
        <f>HLOOKUP(AU$9,'[1]Prog Total'!$D$5:$BF$39,$A35,0)</f>
        <v>171.11259999999999</v>
      </c>
      <c r="AV35" s="19">
        <f>HLOOKUP(AV$9,'[1]Prog Total'!$D$5:$BF$39,$A35,0)</f>
        <v>7.8471000000000002</v>
      </c>
      <c r="AW35" s="19">
        <f>HLOOKUP(AW$9,'[1]Prog Total'!$D$5:$BF$39,$A35,0)</f>
        <v>162.4742</v>
      </c>
      <c r="AX35" s="19">
        <f>HLOOKUP(AX$9,'[1]Prog Total'!$D$5:$BF$39,$A35,0)</f>
        <v>322.69670000000002</v>
      </c>
      <c r="AY35" s="19">
        <f>HLOOKUP(AY$9,'[1]Prog Total'!$D$5:$BF$39,$A35,0)</f>
        <v>880.08500000000004</v>
      </c>
      <c r="AZ35" s="19">
        <f>HLOOKUP(AZ$9,'[1]Prog Total'!$D$5:$BF$39,$A35,0)</f>
        <v>749.99959999999999</v>
      </c>
      <c r="BA35" s="19">
        <f t="shared" si="0"/>
        <v>20253.505199999996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45864</v>
      </c>
      <c r="C36" s="34">
        <f>HLOOKUP(C$9,'[1]Prog Total'!$D$5:$BF$39,$A36,0)</f>
        <v>0</v>
      </c>
      <c r="D36" s="34">
        <f>HLOOKUP(D$9,'[1]Prog Total'!$D$5:$BF$39,$A36,0)</f>
        <v>48.12</v>
      </c>
      <c r="E36" s="34">
        <f>HLOOKUP(E$9,'[1]Prog Total'!$D$5:$BF$39,$A36,0)</f>
        <v>0</v>
      </c>
      <c r="F36" s="34">
        <f>HLOOKUP(F$9,'[1]Prog Total'!$D$5:$BF$39,$A36,0)</f>
        <v>1304</v>
      </c>
      <c r="G36" s="34">
        <f>HLOOKUP(G$9,'[1]Prog Total'!$D$5:$BF$39,$A36,0)</f>
        <v>0.29749999999999999</v>
      </c>
      <c r="H36" s="34">
        <f>HLOOKUP(H$9,'[1]Prog Total'!$D$5:$BF$39,$A36,0)</f>
        <v>39.3309</v>
      </c>
      <c r="I36" s="34">
        <f>HLOOKUP(I$9,'[1]Prog Total'!$D$5:$BF$39,$A36,0)</f>
        <v>75.3292</v>
      </c>
      <c r="J36" s="34">
        <f>HLOOKUP(J$9,'[1]Prog Total'!$D$5:$BF$39,$A36,0)</f>
        <v>165.29750000000001</v>
      </c>
      <c r="K36" s="34">
        <f>HLOOKUP(K$9,'[1]Prog Total'!$D$5:$BF$39,$A36,0)</f>
        <v>63.102499999999999</v>
      </c>
      <c r="L36" s="34">
        <f>HLOOKUP(L$9,'[1]Prog Total'!$D$5:$BF$39,$A36,0)</f>
        <v>234.6763</v>
      </c>
      <c r="M36" s="34">
        <f>HLOOKUP(M$9,'[1]Prog Total'!$D$5:$BF$39,$A36,0)</f>
        <v>265.08370000000002</v>
      </c>
      <c r="N36" s="34">
        <f>HLOOKUP(N$9,'[1]Prog Total'!$D$5:$BF$39,$A36,0)</f>
        <v>1275.8417000000002</v>
      </c>
      <c r="O36" s="34">
        <f>HLOOKUP(O$9,'[1]Prog Total'!$D$5:$BF$39,$A36,0)</f>
        <v>1273.3138000000001</v>
      </c>
      <c r="P36" s="34">
        <f>HLOOKUP(P$9,'[1]Prog Total'!$D$5:$BF$39,$A36,0)</f>
        <v>151.80500000000001</v>
      </c>
      <c r="Q36" s="34">
        <f>HLOOKUP(Q$9,'[1]Prog Total'!$D$5:$BF$39,$A36,0)</f>
        <v>814.0213</v>
      </c>
      <c r="R36" s="34">
        <f>HLOOKUP(R$9,'[1]Prog Total'!$D$5:$BF$39,$A36,0)</f>
        <v>629.50960000000009</v>
      </c>
      <c r="S36" s="34">
        <f>HLOOKUP(S$9,'[1]Prog Total'!$D$5:$BF$39,$A36,0)</f>
        <v>221.88749999999999</v>
      </c>
      <c r="T36" s="34">
        <f>HLOOKUP(T$9,'[1]Prog Total'!$D$5:$BF$39,$A36,0)</f>
        <v>202.81040000000002</v>
      </c>
      <c r="U36" s="34">
        <f>HLOOKUP(U$9,'[1]Prog Total'!$D$5:$BF$39,$A36,0)</f>
        <v>180.9513</v>
      </c>
      <c r="V36" s="34">
        <f>HLOOKUP(V$9,'[1]Prog Total'!$D$5:$BF$39,$A36,0)</f>
        <v>45.002899999999997</v>
      </c>
      <c r="W36" s="34">
        <f>HLOOKUP(W$9,'[1]Prog Total'!$D$5:$BF$39,$A36,0)</f>
        <v>25.067900000000002</v>
      </c>
      <c r="X36" s="34">
        <f>HLOOKUP(X$9,'[1]Prog Total'!$D$5:$BF$39,$A36,0)</f>
        <v>306.4425</v>
      </c>
      <c r="Y36" s="34">
        <f>HLOOKUP(Y$9,'[1]Prog Total'!$D$5:$BF$39,$A36,0)</f>
        <v>423.17790000000002</v>
      </c>
      <c r="Z36" s="34">
        <f>HLOOKUP(Z$9,'[1]Prog Total'!$D$5:$BF$39,$A36,0)</f>
        <v>28.843699999999998</v>
      </c>
      <c r="AA36" s="34">
        <f>HLOOKUP(AA$9,'[1]Prog Total'!$D$5:$BF$39,$A36,0)</f>
        <v>128.06630000000001</v>
      </c>
      <c r="AB36" s="34">
        <f>HLOOKUP(AB$9,'[1]Prog Total'!$D$5:$BF$39,$A36,0)</f>
        <v>369.99829999999997</v>
      </c>
      <c r="AC36" s="34">
        <f>HLOOKUP(AC$9,'[1]Prog Total'!$D$5:$BF$39,$A36,0)</f>
        <v>1350.0011999999999</v>
      </c>
      <c r="AD36" s="34">
        <f>HLOOKUP(AD$9,'[1]Prog Total'!$D$5:$BF$39,$A36,0)</f>
        <v>2250.0009</v>
      </c>
      <c r="AE36" s="34">
        <f>HLOOKUP(AE$9,'[1]Prog Total'!$D$5:$BF$39,$A36,0)</f>
        <v>0</v>
      </c>
      <c r="AF36" s="34">
        <f>HLOOKUP(AF$9,'[1]Prog Total'!$D$5:$BF$39,$A36,0)</f>
        <v>100</v>
      </c>
      <c r="AG36" s="34">
        <f>HLOOKUP(AG$9,'[1]Prog Total'!$D$5:$BF$39,$A36,0)</f>
        <v>225.03829999999999</v>
      </c>
      <c r="AH36" s="34">
        <f>HLOOKUP(AH$9,'[1]Prog Total'!$D$5:$BF$39,$A36,0)</f>
        <v>3000</v>
      </c>
      <c r="AI36" s="34">
        <f>HLOOKUP(AI$9,'[1]Prog Total'!$D$5:$BF$39,$A36,0)</f>
        <v>271.84450000000004</v>
      </c>
      <c r="AJ36" s="34">
        <f>HLOOKUP(AJ$9,'[1]Prog Total'!$D$5:$BF$39,$A36,0)</f>
        <v>838.46589999999992</v>
      </c>
      <c r="AK36" s="34">
        <f>HLOOKUP(AK$9,'[1]Prog Total'!$D$5:$BF$39,$A36,0)</f>
        <v>0</v>
      </c>
      <c r="AL36" s="34">
        <f>HLOOKUP(AL$9,'[1]Prog Total'!$D$5:$BF$39,$A36,0)</f>
        <v>162.9</v>
      </c>
      <c r="AM36" s="34">
        <f>HLOOKUP(AM$9,'[1]Prog Total'!$D$5:$BF$39,$A36,0)</f>
        <v>502.88460000000003</v>
      </c>
      <c r="AN36" s="34">
        <f>HLOOKUP(AN$9,'[1]Prog Total'!$D$5:$BF$39,$A36,0)</f>
        <v>234.59879999999998</v>
      </c>
      <c r="AO36" s="34">
        <f>HLOOKUP(AO$9,'[1]Prog Total'!$D$5:$BF$39,$A36,0)</f>
        <v>35.197900000000004</v>
      </c>
      <c r="AP36" s="34">
        <f>HLOOKUP(AP$9,'[1]Prog Total'!$D$5:$BF$39,$A36,0)</f>
        <v>216.49709999999999</v>
      </c>
      <c r="AQ36" s="34">
        <f>HLOOKUP(AQ$9,'[1]Prog Total'!$D$5:$BF$39,$A36,0)</f>
        <v>76.595399999999998</v>
      </c>
      <c r="AR36" s="34">
        <f>HLOOKUP(AR$9,'[1]Prog Total'!$D$5:$BF$39,$A36,0)</f>
        <v>24.8963</v>
      </c>
      <c r="AS36" s="34">
        <f>HLOOKUP(AS$9,'[1]Prog Total'!$D$5:$BF$39,$A36,0)</f>
        <v>257.49540000000002</v>
      </c>
      <c r="AT36" s="34">
        <f>HLOOKUP(AT$9,'[1]Prog Total'!$D$5:$BF$39,$A36,0)</f>
        <v>315.39339999999999</v>
      </c>
      <c r="AU36" s="34">
        <f>HLOOKUP(AU$9,'[1]Prog Total'!$D$5:$BF$39,$A36,0)</f>
        <v>185.21170000000001</v>
      </c>
      <c r="AV36" s="34">
        <f>HLOOKUP(AV$9,'[1]Prog Total'!$D$5:$BF$39,$A36,0)</f>
        <v>8.5191999999999997</v>
      </c>
      <c r="AW36" s="34">
        <f>HLOOKUP(AW$9,'[1]Prog Total'!$D$5:$BF$39,$A36,0)</f>
        <v>175.31959999999998</v>
      </c>
      <c r="AX36" s="34">
        <f>HLOOKUP(AX$9,'[1]Prog Total'!$D$5:$BF$39,$A36,0)</f>
        <v>345.18119999999999</v>
      </c>
      <c r="AY36" s="34">
        <f>HLOOKUP(AY$9,'[1]Prog Total'!$D$5:$BF$39,$A36,0)</f>
        <v>856.74579999999992</v>
      </c>
      <c r="AZ36" s="34">
        <f>HLOOKUP(AZ$9,'[1]Prog Total'!$D$5:$BF$39,$A36,0)</f>
        <v>800.00049999999999</v>
      </c>
      <c r="BA36" s="19">
        <f t="shared" si="0"/>
        <v>20504.765399999997</v>
      </c>
    </row>
    <row r="37" spans="1:60">
      <c r="A37" s="42">
        <v>31</v>
      </c>
      <c r="B37" s="18">
        <f t="shared" si="1"/>
        <v>45865</v>
      </c>
      <c r="C37" s="19">
        <f>HLOOKUP(C$9,'[1]Prog Total'!$D$5:$BF$39,$A37,0)</f>
        <v>0</v>
      </c>
      <c r="D37" s="19">
        <f>HLOOKUP(D$9,'[1]Prog Total'!$D$5:$BF$39,$A37,0)</f>
        <v>205.7004</v>
      </c>
      <c r="E37" s="19">
        <f>HLOOKUP(E$9,'[1]Prog Total'!$D$5:$BF$39,$A37,0)</f>
        <v>0</v>
      </c>
      <c r="F37" s="19">
        <f>HLOOKUP(F$9,'[1]Prog Total'!$D$5:$BF$39,$A37,0)</f>
        <v>1306.45</v>
      </c>
      <c r="G37" s="19">
        <f>HLOOKUP(G$9,'[1]Prog Total'!$D$5:$BF$39,$A37,0)</f>
        <v>0.29749999999999999</v>
      </c>
      <c r="H37" s="19">
        <f>HLOOKUP(H$9,'[1]Prog Total'!$D$5:$BF$39,$A37,0)</f>
        <v>35.711200000000005</v>
      </c>
      <c r="I37" s="19">
        <f>HLOOKUP(I$9,'[1]Prog Total'!$D$5:$BF$39,$A37,0)</f>
        <v>72.620800000000003</v>
      </c>
      <c r="J37" s="19">
        <f>HLOOKUP(J$9,'[1]Prog Total'!$D$5:$BF$39,$A37,0)</f>
        <v>137.9975</v>
      </c>
      <c r="K37" s="19">
        <f>HLOOKUP(K$9,'[1]Prog Total'!$D$5:$BF$39,$A37,0)</f>
        <v>47.101700000000001</v>
      </c>
      <c r="L37" s="19">
        <f>HLOOKUP(L$9,'[1]Prog Total'!$D$5:$BF$39,$A37,0)</f>
        <v>238.68379999999999</v>
      </c>
      <c r="M37" s="19">
        <f>HLOOKUP(M$9,'[1]Prog Total'!$D$5:$BF$39,$A37,0)</f>
        <v>262.4325</v>
      </c>
      <c r="N37" s="19">
        <f>HLOOKUP(N$9,'[1]Prog Total'!$D$5:$BF$39,$A37,0)</f>
        <v>1197.2995999999998</v>
      </c>
      <c r="O37" s="19">
        <f>HLOOKUP(O$9,'[1]Prog Total'!$D$5:$BF$39,$A37,0)</f>
        <v>1155.5288</v>
      </c>
      <c r="P37" s="19">
        <f>HLOOKUP(P$9,'[1]Prog Total'!$D$5:$BF$39,$A37,0)</f>
        <v>359.40000000000003</v>
      </c>
      <c r="Q37" s="19">
        <f>HLOOKUP(Q$9,'[1]Prog Total'!$D$5:$BF$39,$A37,0)</f>
        <v>860.99090000000001</v>
      </c>
      <c r="R37" s="19">
        <f>HLOOKUP(R$9,'[1]Prog Total'!$D$5:$BF$39,$A37,0)</f>
        <v>614.00920000000008</v>
      </c>
      <c r="S37" s="19">
        <f>HLOOKUP(S$9,'[1]Prog Total'!$D$5:$BF$39,$A37,0)</f>
        <v>229.9941</v>
      </c>
      <c r="T37" s="19">
        <f>HLOOKUP(T$9,'[1]Prog Total'!$D$5:$BF$39,$A37,0)</f>
        <v>244.6088</v>
      </c>
      <c r="U37" s="19">
        <f>HLOOKUP(U$9,'[1]Prog Total'!$D$5:$BF$39,$A37,0)</f>
        <v>183.62549999999999</v>
      </c>
      <c r="V37" s="19">
        <f>HLOOKUP(V$9,'[1]Prog Total'!$D$5:$BF$39,$A37,0)</f>
        <v>43.000399999999999</v>
      </c>
      <c r="W37" s="19">
        <f>HLOOKUP(W$9,'[1]Prog Total'!$D$5:$BF$39,$A37,0)</f>
        <v>26.018799999999999</v>
      </c>
      <c r="X37" s="19">
        <f>HLOOKUP(X$9,'[1]Prog Total'!$D$5:$BF$39,$A37,0)</f>
        <v>305.36630000000002</v>
      </c>
      <c r="Y37" s="19">
        <f>HLOOKUP(Y$9,'[1]Prog Total'!$D$5:$BF$39,$A37,0)</f>
        <v>424.3329</v>
      </c>
      <c r="Z37" s="19">
        <f>HLOOKUP(Z$9,'[1]Prog Total'!$D$5:$BF$39,$A37,0)</f>
        <v>29.4621</v>
      </c>
      <c r="AA37" s="19">
        <f>HLOOKUP(AA$9,'[1]Prog Total'!$D$5:$BF$39,$A37,0)</f>
        <v>127.9992</v>
      </c>
      <c r="AB37" s="19">
        <f>HLOOKUP(AB$9,'[1]Prog Total'!$D$5:$BF$39,$A37,0)</f>
        <v>374.99919999999997</v>
      </c>
      <c r="AC37" s="19">
        <f>HLOOKUP(AC$9,'[1]Prog Total'!$D$5:$BF$39,$A37,0)</f>
        <v>1299.9930999999999</v>
      </c>
      <c r="AD37" s="19">
        <f>HLOOKUP(AD$9,'[1]Prog Total'!$D$5:$BF$39,$A37,0)</f>
        <v>2300.0003999999999</v>
      </c>
      <c r="AE37" s="19">
        <f>HLOOKUP(AE$9,'[1]Prog Total'!$D$5:$BF$39,$A37,0)</f>
        <v>0</v>
      </c>
      <c r="AF37" s="19">
        <f>HLOOKUP(AF$9,'[1]Prog Total'!$D$5:$BF$39,$A37,0)</f>
        <v>1100</v>
      </c>
      <c r="AG37" s="19">
        <f>HLOOKUP(AG$9,'[1]Prog Total'!$D$5:$BF$39,$A37,0)</f>
        <v>255.84710000000001</v>
      </c>
      <c r="AH37" s="19">
        <f>HLOOKUP(AH$9,'[1]Prog Total'!$D$5:$BF$39,$A37,0)</f>
        <v>3000</v>
      </c>
      <c r="AI37" s="19">
        <f>HLOOKUP(AI$9,'[1]Prog Total'!$D$5:$BF$39,$A37,0)</f>
        <v>269.85929999999996</v>
      </c>
      <c r="AJ37" s="19">
        <f>HLOOKUP(AJ$9,'[1]Prog Total'!$D$5:$BF$39,$A37,0)</f>
        <v>868.94299999999998</v>
      </c>
      <c r="AK37" s="19">
        <f>HLOOKUP(AK$9,'[1]Prog Total'!$D$5:$BF$39,$A37,0)</f>
        <v>0</v>
      </c>
      <c r="AL37" s="19">
        <f>HLOOKUP(AL$9,'[1]Prog Total'!$D$5:$BF$39,$A37,0)</f>
        <v>165.49880000000002</v>
      </c>
      <c r="AM37" s="19">
        <f>HLOOKUP(AM$9,'[1]Prog Total'!$D$5:$BF$39,$A37,0)</f>
        <v>494.54079999999999</v>
      </c>
      <c r="AN37" s="19">
        <f>HLOOKUP(AN$9,'[1]Prog Total'!$D$5:$BF$39,$A37,0)</f>
        <v>244.09829999999999</v>
      </c>
      <c r="AO37" s="19">
        <f>HLOOKUP(AO$9,'[1]Prog Total'!$D$5:$BF$39,$A37,0)</f>
        <v>34.698300000000003</v>
      </c>
      <c r="AP37" s="19">
        <f>HLOOKUP(AP$9,'[1]Prog Total'!$D$5:$BF$39,$A37,0)</f>
        <v>236.09790000000001</v>
      </c>
      <c r="AQ37" s="19">
        <f>HLOOKUP(AQ$9,'[1]Prog Total'!$D$5:$BF$39,$A37,0)</f>
        <v>73.895799999999994</v>
      </c>
      <c r="AR37" s="19">
        <f>HLOOKUP(AR$9,'[1]Prog Total'!$D$5:$BF$39,$A37,0)</f>
        <v>25.596299999999999</v>
      </c>
      <c r="AS37" s="19">
        <f>HLOOKUP(AS$9,'[1]Prog Total'!$D$5:$BF$39,$A37,0)</f>
        <v>248.85550000000001</v>
      </c>
      <c r="AT37" s="19">
        <f>HLOOKUP(AT$9,'[1]Prog Total'!$D$5:$BF$39,$A37,0)</f>
        <v>302.99590000000001</v>
      </c>
      <c r="AU37" s="19">
        <f>HLOOKUP(AU$9,'[1]Prog Total'!$D$5:$BF$39,$A37,0)</f>
        <v>190.1979</v>
      </c>
      <c r="AV37" s="19">
        <f>HLOOKUP(AV$9,'[1]Prog Total'!$D$5:$BF$39,$A37,0)</f>
        <v>8.8521000000000001</v>
      </c>
      <c r="AW37" s="19">
        <f>HLOOKUP(AW$9,'[1]Prog Total'!$D$5:$BF$39,$A37,0)</f>
        <v>176.34460000000001</v>
      </c>
      <c r="AX37" s="19">
        <f>HLOOKUP(AX$9,'[1]Prog Total'!$D$5:$BF$39,$A37,0)</f>
        <v>317.81510000000003</v>
      </c>
      <c r="AY37" s="19">
        <f>HLOOKUP(AY$9,'[1]Prog Total'!$D$5:$BF$39,$A37,0)</f>
        <v>833.9846</v>
      </c>
      <c r="AZ37" s="19">
        <f>HLOOKUP(AZ$9,'[1]Prog Total'!$D$5:$BF$39,$A37,0)</f>
        <v>750.00670000000002</v>
      </c>
      <c r="BA37" s="19">
        <f t="shared" si="0"/>
        <v>21681.752700000005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45866</v>
      </c>
      <c r="C38" s="34">
        <f>HLOOKUP(C$9,'[1]Prog Total'!$D$5:$BF$39,$A38,0)</f>
        <v>0</v>
      </c>
      <c r="D38" s="34">
        <f>HLOOKUP(D$9,'[1]Prog Total'!$D$5:$BF$39,$A38,0)</f>
        <v>61.498800000000003</v>
      </c>
      <c r="E38" s="34">
        <f>HLOOKUP(E$9,'[1]Prog Total'!$D$5:$BF$39,$A38,0)</f>
        <v>0</v>
      </c>
      <c r="F38" s="34">
        <f>HLOOKUP(F$9,'[1]Prog Total'!$D$5:$BF$39,$A38,0)</f>
        <v>1483.0017</v>
      </c>
      <c r="G38" s="34">
        <f>HLOOKUP(G$9,'[1]Prog Total'!$D$5:$BF$39,$A38,0)</f>
        <v>0.29749999999999999</v>
      </c>
      <c r="H38" s="34">
        <f>HLOOKUP(H$9,'[1]Prog Total'!$D$5:$BF$39,$A38,0)</f>
        <v>52.333399999999997</v>
      </c>
      <c r="I38" s="34">
        <f>HLOOKUP(I$9,'[1]Prog Total'!$D$5:$BF$39,$A38,0)</f>
        <v>67.707999999999998</v>
      </c>
      <c r="J38" s="34">
        <f>HLOOKUP(J$9,'[1]Prog Total'!$D$5:$BF$39,$A38,0)</f>
        <v>184.99669999999998</v>
      </c>
      <c r="K38" s="34">
        <f>HLOOKUP(K$9,'[1]Prog Total'!$D$5:$BF$39,$A38,0)</f>
        <v>53.602900000000005</v>
      </c>
      <c r="L38" s="34">
        <f>HLOOKUP(L$9,'[1]Prog Total'!$D$5:$BF$39,$A38,0)</f>
        <v>237.35090000000002</v>
      </c>
      <c r="M38" s="34">
        <f>HLOOKUP(M$9,'[1]Prog Total'!$D$5:$BF$39,$A38,0)</f>
        <v>281.71460000000002</v>
      </c>
      <c r="N38" s="34">
        <f>HLOOKUP(N$9,'[1]Prog Total'!$D$5:$BF$39,$A38,0)</f>
        <v>1213.2996000000001</v>
      </c>
      <c r="O38" s="34">
        <f>HLOOKUP(O$9,'[1]Prog Total'!$D$5:$BF$39,$A38,0)</f>
        <v>1149.5271000000002</v>
      </c>
      <c r="P38" s="34">
        <f>HLOOKUP(P$9,'[1]Prog Total'!$D$5:$BF$39,$A38,0)</f>
        <v>322</v>
      </c>
      <c r="Q38" s="34">
        <f>HLOOKUP(Q$9,'[1]Prog Total'!$D$5:$BF$39,$A38,0)</f>
        <v>821.49130000000002</v>
      </c>
      <c r="R38" s="34">
        <f>HLOOKUP(R$9,'[1]Prog Total'!$D$5:$BF$39,$A38,0)</f>
        <v>604.01080000000002</v>
      </c>
      <c r="S38" s="34">
        <f>HLOOKUP(S$9,'[1]Prog Total'!$D$5:$BF$39,$A38,0)</f>
        <v>235.13330000000002</v>
      </c>
      <c r="T38" s="34">
        <f>HLOOKUP(T$9,'[1]Prog Total'!$D$5:$BF$39,$A38,0)</f>
        <v>255.6104</v>
      </c>
      <c r="U38" s="34">
        <f>HLOOKUP(U$9,'[1]Prog Total'!$D$5:$BF$39,$A38,0)</f>
        <v>181.643</v>
      </c>
      <c r="V38" s="34">
        <f>HLOOKUP(V$9,'[1]Prog Total'!$D$5:$BF$39,$A38,0)</f>
        <v>40</v>
      </c>
      <c r="W38" s="34">
        <f>HLOOKUP(W$9,'[1]Prog Total'!$D$5:$BF$39,$A38,0)</f>
        <v>25.0975</v>
      </c>
      <c r="X38" s="34">
        <f>HLOOKUP(X$9,'[1]Prog Total'!$D$5:$BF$39,$A38,0)</f>
        <v>323.75880000000001</v>
      </c>
      <c r="Y38" s="34">
        <f>HLOOKUP(Y$9,'[1]Prog Total'!$D$5:$BF$39,$A38,0)</f>
        <v>441.42169999999999</v>
      </c>
      <c r="Z38" s="34">
        <f>HLOOKUP(Z$9,'[1]Prog Total'!$D$5:$BF$39,$A38,0)</f>
        <v>31.5563</v>
      </c>
      <c r="AA38" s="34">
        <f>HLOOKUP(AA$9,'[1]Prog Total'!$D$5:$BF$39,$A38,0)</f>
        <v>128.01669999999999</v>
      </c>
      <c r="AB38" s="34">
        <f>HLOOKUP(AB$9,'[1]Prog Total'!$D$5:$BF$39,$A38,0)</f>
        <v>375</v>
      </c>
      <c r="AC38" s="34">
        <f>HLOOKUP(AC$9,'[1]Prog Total'!$D$5:$BF$39,$A38,0)</f>
        <v>1450.0012999999999</v>
      </c>
      <c r="AD38" s="34">
        <f>HLOOKUP(AD$9,'[1]Prog Total'!$D$5:$BF$39,$A38,0)</f>
        <v>2300.0003999999999</v>
      </c>
      <c r="AE38" s="34">
        <f>HLOOKUP(AE$9,'[1]Prog Total'!$D$5:$BF$39,$A38,0)</f>
        <v>0</v>
      </c>
      <c r="AF38" s="34">
        <f>HLOOKUP(AF$9,'[1]Prog Total'!$D$5:$BF$39,$A38,0)</f>
        <v>100</v>
      </c>
      <c r="AG38" s="34">
        <f>HLOOKUP(AG$9,'[1]Prog Total'!$D$5:$BF$39,$A38,0)</f>
        <v>260.12880000000001</v>
      </c>
      <c r="AH38" s="34">
        <f>HLOOKUP(AH$9,'[1]Prog Total'!$D$5:$BF$39,$A38,0)</f>
        <v>3000.0001000000002</v>
      </c>
      <c r="AI38" s="34">
        <f>HLOOKUP(AI$9,'[1]Prog Total'!$D$5:$BF$39,$A38,0)</f>
        <v>282.6189</v>
      </c>
      <c r="AJ38" s="34">
        <f>HLOOKUP(AJ$9,'[1]Prog Total'!$D$5:$BF$39,$A38,0)</f>
        <v>883.54089999999997</v>
      </c>
      <c r="AK38" s="34">
        <f>HLOOKUP(AK$9,'[1]Prog Total'!$D$5:$BF$39,$A38,0)</f>
        <v>0</v>
      </c>
      <c r="AL38" s="34">
        <f>HLOOKUP(AL$9,'[1]Prog Total'!$D$5:$BF$39,$A38,0)</f>
        <v>159.89879999999999</v>
      </c>
      <c r="AM38" s="34">
        <f>HLOOKUP(AM$9,'[1]Prog Total'!$D$5:$BF$39,$A38,0)</f>
        <v>516.15290000000005</v>
      </c>
      <c r="AN38" s="34">
        <f>HLOOKUP(AN$9,'[1]Prog Total'!$D$5:$BF$39,$A38,0)</f>
        <v>239.9975</v>
      </c>
      <c r="AO38" s="34">
        <f>HLOOKUP(AO$9,'[1]Prog Total'!$D$5:$BF$39,$A38,0)</f>
        <v>33.598799999999997</v>
      </c>
      <c r="AP38" s="34">
        <f>HLOOKUP(AP$9,'[1]Prog Total'!$D$5:$BF$39,$A38,0)</f>
        <v>235.99879999999999</v>
      </c>
      <c r="AQ38" s="34">
        <f>HLOOKUP(AQ$9,'[1]Prog Total'!$D$5:$BF$39,$A38,0)</f>
        <v>77.395799999999994</v>
      </c>
      <c r="AR38" s="34">
        <f>HLOOKUP(AR$9,'[1]Prog Total'!$D$5:$BF$39,$A38,0)</f>
        <v>22.994599999999998</v>
      </c>
      <c r="AS38" s="34">
        <f>HLOOKUP(AS$9,'[1]Prog Total'!$D$5:$BF$39,$A38,0)</f>
        <v>247.0976</v>
      </c>
      <c r="AT38" s="34">
        <f>HLOOKUP(AT$9,'[1]Prog Total'!$D$5:$BF$39,$A38,0)</f>
        <v>286.79590000000002</v>
      </c>
      <c r="AU38" s="34">
        <f>HLOOKUP(AU$9,'[1]Prog Total'!$D$5:$BF$39,$A38,0)</f>
        <v>182.7954</v>
      </c>
      <c r="AV38" s="34">
        <f>HLOOKUP(AV$9,'[1]Prog Total'!$D$5:$BF$39,$A38,0)</f>
        <v>8.5488</v>
      </c>
      <c r="AW38" s="34">
        <f>HLOOKUP(AW$9,'[1]Prog Total'!$D$5:$BF$39,$A38,0)</f>
        <v>182.45670000000001</v>
      </c>
      <c r="AX38" s="34">
        <f>HLOOKUP(AX$9,'[1]Prog Total'!$D$5:$BF$39,$A38,0)</f>
        <v>304.34379999999999</v>
      </c>
      <c r="AY38" s="34">
        <f>HLOOKUP(AY$9,'[1]Prog Total'!$D$5:$BF$39,$A38,0)</f>
        <v>777.96420000000001</v>
      </c>
      <c r="AZ38" s="34">
        <f>HLOOKUP(AZ$9,'[1]Prog Total'!$D$5:$BF$39,$A38,0)</f>
        <v>750.00000000000011</v>
      </c>
      <c r="BA38" s="19">
        <f t="shared" si="0"/>
        <v>20872.401000000002</v>
      </c>
    </row>
    <row r="39" spans="1:60">
      <c r="A39" s="41">
        <v>33</v>
      </c>
      <c r="B39" s="18">
        <f t="shared" si="1"/>
        <v>45867</v>
      </c>
      <c r="C39" s="19">
        <f>HLOOKUP(C$9,'[1]Prog Total'!$D$5:$BF$39,$A39,0)</f>
        <v>0</v>
      </c>
      <c r="D39" s="19">
        <f>HLOOKUP(D$9,'[1]Prog Total'!$D$5:$BF$39,$A39,0)</f>
        <v>124.4462</v>
      </c>
      <c r="E39" s="19">
        <f>HLOOKUP(E$9,'[1]Prog Total'!$D$5:$BF$39,$A39,0)</f>
        <v>0</v>
      </c>
      <c r="F39" s="19">
        <f>HLOOKUP(F$9,'[1]Prog Total'!$D$5:$BF$39,$A39,0)</f>
        <v>375.00010000000003</v>
      </c>
      <c r="G39" s="19">
        <f>HLOOKUP(G$9,'[1]Prog Total'!$D$5:$BF$39,$A39,0)</f>
        <v>0.29749999999999999</v>
      </c>
      <c r="H39" s="19">
        <f>HLOOKUP(H$9,'[1]Prog Total'!$D$5:$BF$39,$A39,0)</f>
        <v>53.380499999999998</v>
      </c>
      <c r="I39" s="19">
        <f>HLOOKUP(I$9,'[1]Prog Total'!$D$5:$BF$39,$A39,0)</f>
        <v>59.519599999999997</v>
      </c>
      <c r="J39" s="19">
        <f>HLOOKUP(J$9,'[1]Prog Total'!$D$5:$BF$39,$A39,0)</f>
        <v>174.54669999999999</v>
      </c>
      <c r="K39" s="19">
        <f>HLOOKUP(K$9,'[1]Prog Total'!$D$5:$BF$39,$A39,0)</f>
        <v>50.601700000000001</v>
      </c>
      <c r="L39" s="19">
        <f>HLOOKUP(L$9,'[1]Prog Total'!$D$5:$BF$39,$A39,0)</f>
        <v>247.94709999999998</v>
      </c>
      <c r="M39" s="19">
        <f>HLOOKUP(M$9,'[1]Prog Total'!$D$5:$BF$39,$A39,0)</f>
        <v>282.053</v>
      </c>
      <c r="N39" s="19">
        <f>HLOOKUP(N$9,'[1]Prog Total'!$D$5:$BF$39,$A39,0)</f>
        <v>1206.9990999999998</v>
      </c>
      <c r="O39" s="19">
        <f>HLOOKUP(O$9,'[1]Prog Total'!$D$5:$BF$39,$A39,0)</f>
        <v>1122.1147000000001</v>
      </c>
      <c r="P39" s="19">
        <f>HLOOKUP(P$9,'[1]Prog Total'!$D$5:$BF$39,$A39,0)</f>
        <v>308.49950000000001</v>
      </c>
      <c r="Q39" s="19">
        <f>HLOOKUP(Q$9,'[1]Prog Total'!$D$5:$BF$39,$A39,0)</f>
        <v>799.75790000000006</v>
      </c>
      <c r="R39" s="19">
        <f>HLOOKUP(R$9,'[1]Prog Total'!$D$5:$BF$39,$A39,0)</f>
        <v>624.00959999999998</v>
      </c>
      <c r="S39" s="19">
        <f>HLOOKUP(S$9,'[1]Prog Total'!$D$5:$BF$39,$A39,0)</f>
        <v>241.36670000000001</v>
      </c>
      <c r="T39" s="19">
        <f>HLOOKUP(T$9,'[1]Prog Total'!$D$5:$BF$39,$A39,0)</f>
        <v>251.01039999999998</v>
      </c>
      <c r="U39" s="19">
        <f>HLOOKUP(U$9,'[1]Prog Total'!$D$5:$BF$39,$A39,0)</f>
        <v>178.1925</v>
      </c>
      <c r="V39" s="19">
        <f>HLOOKUP(V$9,'[1]Prog Total'!$D$5:$BF$39,$A39,0)</f>
        <v>40</v>
      </c>
      <c r="W39" s="19">
        <f>HLOOKUP(W$9,'[1]Prog Total'!$D$5:$BF$39,$A39,0)</f>
        <v>30.049199999999999</v>
      </c>
      <c r="X39" s="19">
        <f>HLOOKUP(X$9,'[1]Prog Total'!$D$5:$BF$39,$A39,0)</f>
        <v>332.1463</v>
      </c>
      <c r="Y39" s="19">
        <f>HLOOKUP(Y$9,'[1]Prog Total'!$D$5:$BF$39,$A39,0)</f>
        <v>386.78539999999998</v>
      </c>
      <c r="Z39" s="19">
        <f>HLOOKUP(Z$9,'[1]Prog Total'!$D$5:$BF$39,$A39,0)</f>
        <v>28.615500000000001</v>
      </c>
      <c r="AA39" s="19">
        <f>HLOOKUP(AA$9,'[1]Prog Total'!$D$5:$BF$39,$A39,0)</f>
        <v>124.5838</v>
      </c>
      <c r="AB39" s="19">
        <f>HLOOKUP(AB$9,'[1]Prog Total'!$D$5:$BF$39,$A39,0)</f>
        <v>385.00130000000001</v>
      </c>
      <c r="AC39" s="19">
        <f>HLOOKUP(AC$9,'[1]Prog Total'!$D$5:$BF$39,$A39,0)</f>
        <v>1349.9974999999999</v>
      </c>
      <c r="AD39" s="19">
        <f>HLOOKUP(AD$9,'[1]Prog Total'!$D$5:$BF$39,$A39,0)</f>
        <v>2249.9996000000001</v>
      </c>
      <c r="AE39" s="19">
        <f>HLOOKUP(AE$9,'[1]Prog Total'!$D$5:$BF$39,$A39,0)</f>
        <v>0</v>
      </c>
      <c r="AF39" s="19">
        <f>HLOOKUP(AF$9,'[1]Prog Total'!$D$5:$BF$39,$A39,0)</f>
        <v>1700</v>
      </c>
      <c r="AG39" s="19">
        <f>HLOOKUP(AG$9,'[1]Prog Total'!$D$5:$BF$39,$A39,0)</f>
        <v>262.58749999999998</v>
      </c>
      <c r="AH39" s="19">
        <f>HLOOKUP(AH$9,'[1]Prog Total'!$D$5:$BF$39,$A39,0)</f>
        <v>3000</v>
      </c>
      <c r="AI39" s="19">
        <f>HLOOKUP(AI$9,'[1]Prog Total'!$D$5:$BF$39,$A39,0)</f>
        <v>279.32259999999997</v>
      </c>
      <c r="AJ39" s="19">
        <f>HLOOKUP(AJ$9,'[1]Prog Total'!$D$5:$BF$39,$A39,0)</f>
        <v>919.25580000000002</v>
      </c>
      <c r="AK39" s="19">
        <f>HLOOKUP(AK$9,'[1]Prog Total'!$D$5:$BF$39,$A39,0)</f>
        <v>0</v>
      </c>
      <c r="AL39" s="19">
        <f>HLOOKUP(AL$9,'[1]Prog Total'!$D$5:$BF$39,$A39,0)</f>
        <v>156.99919999999997</v>
      </c>
      <c r="AM39" s="19">
        <f>HLOOKUP(AM$9,'[1]Prog Total'!$D$5:$BF$39,$A39,0)</f>
        <v>495.07260000000002</v>
      </c>
      <c r="AN39" s="19">
        <f>HLOOKUP(AN$9,'[1]Prog Total'!$D$5:$BF$39,$A39,0)</f>
        <v>229.59879999999998</v>
      </c>
      <c r="AO39" s="19">
        <f>HLOOKUP(AO$9,'[1]Prog Total'!$D$5:$BF$39,$A39,0)</f>
        <v>33.4983</v>
      </c>
      <c r="AP39" s="19">
        <f>HLOOKUP(AP$9,'[1]Prog Total'!$D$5:$BF$39,$A39,0)</f>
        <v>236.99910000000003</v>
      </c>
      <c r="AQ39" s="19">
        <f>HLOOKUP(AQ$9,'[1]Prog Total'!$D$5:$BF$39,$A39,0)</f>
        <v>78.796300000000002</v>
      </c>
      <c r="AR39" s="19">
        <f>HLOOKUP(AR$9,'[1]Prog Total'!$D$5:$BF$39,$A39,0)</f>
        <v>22.394600000000001</v>
      </c>
      <c r="AS39" s="19">
        <f>HLOOKUP(AS$9,'[1]Prog Total'!$D$5:$BF$39,$A39,0)</f>
        <v>256.36799999999999</v>
      </c>
      <c r="AT39" s="19">
        <f>HLOOKUP(AT$9,'[1]Prog Total'!$D$5:$BF$39,$A39,0)</f>
        <v>290.495</v>
      </c>
      <c r="AU39" s="19">
        <f>HLOOKUP(AU$9,'[1]Prog Total'!$D$5:$BF$39,$A39,0)</f>
        <v>172.30499999999998</v>
      </c>
      <c r="AV39" s="19">
        <f>HLOOKUP(AV$9,'[1]Prog Total'!$D$5:$BF$39,$A39,0)</f>
        <v>8.3828999999999994</v>
      </c>
      <c r="AW39" s="19">
        <f>HLOOKUP(AW$9,'[1]Prog Total'!$D$5:$BF$39,$A39,0)</f>
        <v>184.14670000000001</v>
      </c>
      <c r="AX39" s="19">
        <f>HLOOKUP(AX$9,'[1]Prog Total'!$D$5:$BF$39,$A39,0)</f>
        <v>298.59210000000002</v>
      </c>
      <c r="AY39" s="19">
        <f>HLOOKUP(AY$9,'[1]Prog Total'!$D$5:$BF$39,$A39,0)</f>
        <v>813.41010000000006</v>
      </c>
      <c r="AZ39" s="19">
        <f>HLOOKUP(AZ$9,'[1]Prog Total'!$D$5:$BF$39,$A39,0)</f>
        <v>750.00009999999997</v>
      </c>
      <c r="BA39" s="19">
        <f t="shared" si="0"/>
        <v>21215.146100000002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 t="shared" si="1"/>
        <v>45868</v>
      </c>
      <c r="C40" s="34">
        <f>HLOOKUP(C$9,'[1]Prog Total'!$D$5:$BF$39,$A40,0)</f>
        <v>0</v>
      </c>
      <c r="D40" s="34">
        <f>HLOOKUP(D$9,'[1]Prog Total'!$D$5:$BF$39,$A40,0)</f>
        <v>45.500799999999998</v>
      </c>
      <c r="E40" s="34">
        <f>HLOOKUP(E$9,'[1]Prog Total'!$D$5:$BF$39,$A40,0)</f>
        <v>0</v>
      </c>
      <c r="F40" s="34">
        <f>HLOOKUP(F$9,'[1]Prog Total'!$D$5:$BF$39,$A40,0)</f>
        <v>371.99879999999996</v>
      </c>
      <c r="G40" s="34">
        <f>HLOOKUP(G$9,'[1]Prog Total'!$D$5:$BF$39,$A40,0)</f>
        <v>0.29749999999999999</v>
      </c>
      <c r="H40" s="34">
        <f>HLOOKUP(H$9,'[1]Prog Total'!$D$5:$BF$39,$A40,0)</f>
        <v>40.853400000000001</v>
      </c>
      <c r="I40" s="34">
        <f>HLOOKUP(I$9,'[1]Prog Total'!$D$5:$BF$39,$A40,0)</f>
        <v>60.529200000000003</v>
      </c>
      <c r="J40" s="34">
        <f>HLOOKUP(J$9,'[1]Prog Total'!$D$5:$BF$39,$A40,0)</f>
        <v>136.04669999999999</v>
      </c>
      <c r="K40" s="34">
        <f>HLOOKUP(K$9,'[1]Prog Total'!$D$5:$BF$39,$A40,0)</f>
        <v>47.302900000000001</v>
      </c>
      <c r="L40" s="34">
        <f>HLOOKUP(L$9,'[1]Prog Total'!$D$5:$BF$39,$A40,0)</f>
        <v>234.13499999999999</v>
      </c>
      <c r="M40" s="34">
        <f>HLOOKUP(M$9,'[1]Prog Total'!$D$5:$BF$39,$A40,0)</f>
        <v>280.9384</v>
      </c>
      <c r="N40" s="34">
        <f>HLOOKUP(N$9,'[1]Prog Total'!$D$5:$BF$39,$A40,0)</f>
        <v>1244.7495999999999</v>
      </c>
      <c r="O40" s="34">
        <f>HLOOKUP(O$9,'[1]Prog Total'!$D$5:$BF$39,$A40,0)</f>
        <v>1210.6461999999999</v>
      </c>
      <c r="P40" s="34">
        <f>HLOOKUP(P$9,'[1]Prog Total'!$D$5:$BF$39,$A40,0)</f>
        <v>230.00080000000003</v>
      </c>
      <c r="Q40" s="34">
        <f>HLOOKUP(Q$9,'[1]Prog Total'!$D$5:$BF$39,$A40,0)</f>
        <v>728.81580000000008</v>
      </c>
      <c r="R40" s="34">
        <f>HLOOKUP(R$9,'[1]Prog Total'!$D$5:$BF$39,$A40,0)</f>
        <v>581.00870000000009</v>
      </c>
      <c r="S40" s="34">
        <f>HLOOKUP(S$9,'[1]Prog Total'!$D$5:$BF$39,$A40,0)</f>
        <v>222.61959999999999</v>
      </c>
      <c r="T40" s="34">
        <f>HLOOKUP(T$9,'[1]Prog Total'!$D$5:$BF$39,$A40,0)</f>
        <v>161.3108</v>
      </c>
      <c r="U40" s="34">
        <f>HLOOKUP(U$9,'[1]Prog Total'!$D$5:$BF$39,$A40,0)</f>
        <v>133.4033</v>
      </c>
      <c r="V40" s="34">
        <f>HLOOKUP(V$9,'[1]Prog Total'!$D$5:$BF$39,$A40,0)</f>
        <v>30.999600000000001</v>
      </c>
      <c r="W40" s="34">
        <f>HLOOKUP(W$9,'[1]Prog Total'!$D$5:$BF$39,$A40,0)</f>
        <v>14.6708</v>
      </c>
      <c r="X40" s="34">
        <f>HLOOKUP(X$9,'[1]Prog Total'!$D$5:$BF$39,$A40,0)</f>
        <v>299.048</v>
      </c>
      <c r="Y40" s="34">
        <f>HLOOKUP(Y$9,'[1]Prog Total'!$D$5:$BF$39,$A40,0)</f>
        <v>354.9742</v>
      </c>
      <c r="Z40" s="34">
        <f>HLOOKUP(Z$9,'[1]Prog Total'!$D$5:$BF$39,$A40,0)</f>
        <v>31.9009</v>
      </c>
      <c r="AA40" s="34">
        <f>HLOOKUP(AA$9,'[1]Prog Total'!$D$5:$BF$39,$A40,0)</f>
        <v>124.19550000000001</v>
      </c>
      <c r="AB40" s="34">
        <f>HLOOKUP(AB$9,'[1]Prog Total'!$D$5:$BF$39,$A40,0)</f>
        <v>400.00040000000001</v>
      </c>
      <c r="AC40" s="34">
        <f>HLOOKUP(AC$9,'[1]Prog Total'!$D$5:$BF$39,$A40,0)</f>
        <v>1249.9996000000001</v>
      </c>
      <c r="AD40" s="34">
        <f>HLOOKUP(AD$9,'[1]Prog Total'!$D$5:$BF$39,$A40,0)</f>
        <v>2199.9991999999997</v>
      </c>
      <c r="AE40" s="34">
        <f>HLOOKUP(AE$9,'[1]Prog Total'!$D$5:$BF$39,$A40,0)</f>
        <v>0</v>
      </c>
      <c r="AF40" s="34">
        <f>HLOOKUP(AF$9,'[1]Prog Total'!$D$5:$BF$39,$A40,0)</f>
        <v>1200</v>
      </c>
      <c r="AG40" s="34">
        <f>HLOOKUP(AG$9,'[1]Prog Total'!$D$5:$BF$39,$A40,0)</f>
        <v>254.25169999999997</v>
      </c>
      <c r="AH40" s="34">
        <f>HLOOKUP(AH$9,'[1]Prog Total'!$D$5:$BF$39,$A40,0)</f>
        <v>2125</v>
      </c>
      <c r="AI40" s="34">
        <f>HLOOKUP(AI$9,'[1]Prog Total'!$D$5:$BF$39,$A40,0)</f>
        <v>274.69380000000001</v>
      </c>
      <c r="AJ40" s="34">
        <f>HLOOKUP(AJ$9,'[1]Prog Total'!$D$5:$BF$39,$A40,0)</f>
        <v>756.11170000000004</v>
      </c>
      <c r="AK40" s="34">
        <f>HLOOKUP(AK$9,'[1]Prog Total'!$D$5:$BF$39,$A40,0)</f>
        <v>0</v>
      </c>
      <c r="AL40" s="34">
        <f>HLOOKUP(AL$9,'[1]Prog Total'!$D$5:$BF$39,$A40,0)</f>
        <v>100.1996</v>
      </c>
      <c r="AM40" s="34">
        <f>HLOOKUP(AM$9,'[1]Prog Total'!$D$5:$BF$39,$A40,0)</f>
        <v>427.99880000000002</v>
      </c>
      <c r="AN40" s="34">
        <f>HLOOKUP(AN$9,'[1]Prog Total'!$D$5:$BF$39,$A40,0)</f>
        <v>139.69880000000001</v>
      </c>
      <c r="AO40" s="34">
        <f>HLOOKUP(AO$9,'[1]Prog Total'!$D$5:$BF$39,$A40,0)</f>
        <v>21.099599999999999</v>
      </c>
      <c r="AP40" s="34">
        <f>HLOOKUP(AP$9,'[1]Prog Total'!$D$5:$BF$39,$A40,0)</f>
        <v>235.69880000000001</v>
      </c>
      <c r="AQ40" s="34">
        <f>HLOOKUP(AQ$9,'[1]Prog Total'!$D$5:$BF$39,$A40,0)</f>
        <v>63.7971</v>
      </c>
      <c r="AR40" s="34">
        <f>HLOOKUP(AR$9,'[1]Prog Total'!$D$5:$BF$39,$A40,0)</f>
        <v>17.696300000000001</v>
      </c>
      <c r="AS40" s="34">
        <f>HLOOKUP(AS$9,'[1]Prog Total'!$D$5:$BF$39,$A40,0)</f>
        <v>257.74540000000002</v>
      </c>
      <c r="AT40" s="34">
        <f>HLOOKUP(AT$9,'[1]Prog Total'!$D$5:$BF$39,$A40,0)</f>
        <v>256.54669999999999</v>
      </c>
      <c r="AU40" s="34">
        <f>HLOOKUP(AU$9,'[1]Prog Total'!$D$5:$BF$39,$A40,0)</f>
        <v>83.103700000000003</v>
      </c>
      <c r="AV40" s="34">
        <f>HLOOKUP(AV$9,'[1]Prog Total'!$D$5:$BF$39,$A40,0)</f>
        <v>4.7650000000000006</v>
      </c>
      <c r="AW40" s="34">
        <f>HLOOKUP(AW$9,'[1]Prog Total'!$D$5:$BF$39,$A40,0)</f>
        <v>159.53629999999998</v>
      </c>
      <c r="AX40" s="34">
        <f>HLOOKUP(AX$9,'[1]Prog Total'!$D$5:$BF$39,$A40,0)</f>
        <v>250.02340000000001</v>
      </c>
      <c r="AY40" s="34">
        <f>HLOOKUP(AY$9,'[1]Prog Total'!$D$5:$BF$39,$A40,0)</f>
        <v>723.54240000000004</v>
      </c>
      <c r="AZ40" s="34">
        <f>HLOOKUP(AZ$9,'[1]Prog Total'!$D$5:$BF$39,$A40,0)</f>
        <v>649.99919999999997</v>
      </c>
      <c r="BA40" s="19">
        <f>SUM(C40:AZ40)</f>
        <v>18437.453999999991</v>
      </c>
    </row>
    <row r="41" spans="1:60">
      <c r="A41" s="41">
        <v>35</v>
      </c>
      <c r="B41" s="35">
        <f t="shared" si="1"/>
        <v>45869</v>
      </c>
      <c r="C41" s="34">
        <f>HLOOKUP(C$9,'[1]Prog Total'!$D$5:$BF$40,$A41,0)</f>
        <v>0</v>
      </c>
      <c r="D41" s="34">
        <f>HLOOKUP(D$9,'[1]Prog Total'!$D$5:$BF$40,$A41,0)</f>
        <v>43</v>
      </c>
      <c r="E41" s="34">
        <f>HLOOKUP(E$9,'[1]Prog Total'!$D$5:$BF$40,$A41,0)</f>
        <v>0</v>
      </c>
      <c r="F41" s="34">
        <f>HLOOKUP(F$9,'[1]Prog Total'!$D$5:$BF$40,$A41,0)</f>
        <v>374.80169999999998</v>
      </c>
      <c r="G41" s="34">
        <f>HLOOKUP(G$9,'[1]Prog Total'!$D$5:$BF$40,$A41,0)</f>
        <v>4.2962999999999996</v>
      </c>
      <c r="H41" s="34">
        <f>HLOOKUP(H$9,'[1]Prog Total'!$D$5:$BF$40,$A41,0)</f>
        <v>45.843800000000002</v>
      </c>
      <c r="I41" s="34">
        <f>HLOOKUP(I$9,'[1]Prog Total'!$D$5:$BF$40,$A41,0)</f>
        <v>46.941299999999998</v>
      </c>
      <c r="J41" s="34">
        <f>HLOOKUP(J$9,'[1]Prog Total'!$D$5:$BF$40,$A41,0)</f>
        <v>169.09790000000001</v>
      </c>
      <c r="K41" s="34">
        <f>HLOOKUP(K$9,'[1]Prog Total'!$D$5:$BF$40,$A41,0)</f>
        <v>45.500399999999999</v>
      </c>
      <c r="L41" s="34">
        <f>HLOOKUP(L$9,'[1]Prog Total'!$D$5:$BF$40,$A41,0)</f>
        <v>186.8904</v>
      </c>
      <c r="M41" s="34">
        <f>HLOOKUP(M$9,'[1]Prog Total'!$D$5:$BF$40,$A41,0)</f>
        <v>244.06</v>
      </c>
      <c r="N41" s="34">
        <f>HLOOKUP(N$9,'[1]Prog Total'!$D$5:$BF$40,$A41,0)</f>
        <v>1226.5491999999999</v>
      </c>
      <c r="O41" s="34">
        <f>HLOOKUP(O$9,'[1]Prog Total'!$D$5:$BF$40,$A41,0)</f>
        <v>1177.1072000000001</v>
      </c>
      <c r="P41" s="34">
        <f>HLOOKUP(P$9,'[1]Prog Total'!$D$5:$BF$40,$A41,0)</f>
        <v>116.16670000000001</v>
      </c>
      <c r="Q41" s="34">
        <f>HLOOKUP(Q$9,'[1]Prog Total'!$D$5:$BF$40,$A41,0)</f>
        <v>674.00589999999988</v>
      </c>
      <c r="R41" s="34">
        <f>HLOOKUP(R$9,'[1]Prog Total'!$D$5:$BF$40,$A41,0)</f>
        <v>511.00880000000001</v>
      </c>
      <c r="S41" s="34">
        <f>HLOOKUP(S$9,'[1]Prog Total'!$D$5:$BF$40,$A41,0)</f>
        <v>184.4479</v>
      </c>
      <c r="T41" s="34">
        <f>HLOOKUP(T$9,'[1]Prog Total'!$D$5:$BF$40,$A41,0)</f>
        <v>61.410800000000002</v>
      </c>
      <c r="U41" s="34">
        <f>HLOOKUP(U$9,'[1]Prog Total'!$D$5:$BF$40,$A41,0)</f>
        <v>68.755499999999998</v>
      </c>
      <c r="V41" s="34">
        <f>HLOOKUP(V$9,'[1]Prog Total'!$D$5:$BF$40,$A41,0)</f>
        <v>13.001300000000001</v>
      </c>
      <c r="W41" s="34">
        <f>HLOOKUP(W$9,'[1]Prog Total'!$D$5:$BF$40,$A41,0)</f>
        <v>0</v>
      </c>
      <c r="X41" s="34">
        <f>HLOOKUP(X$9,'[1]Prog Total'!$D$5:$BF$40,$A41,0)</f>
        <v>282.90289999999999</v>
      </c>
      <c r="Y41" s="34">
        <f>HLOOKUP(Y$9,'[1]Prog Total'!$D$5:$BF$40,$A41,0)</f>
        <v>302.7629</v>
      </c>
      <c r="Z41" s="34">
        <f>HLOOKUP(Z$9,'[1]Prog Total'!$D$5:$BF$40,$A41,0)</f>
        <v>14.944600000000001</v>
      </c>
      <c r="AA41" s="34">
        <f>HLOOKUP(AA$9,'[1]Prog Total'!$D$5:$BF$40,$A41,0)</f>
        <v>122.4</v>
      </c>
      <c r="AB41" s="34">
        <f>HLOOKUP(AB$9,'[1]Prog Total'!$D$5:$BF$40,$A41,0)</f>
        <v>400</v>
      </c>
      <c r="AC41" s="34">
        <f>HLOOKUP(AC$9,'[1]Prog Total'!$D$5:$BF$40,$A41,0)</f>
        <v>1250</v>
      </c>
      <c r="AD41" s="34">
        <f>HLOOKUP(AD$9,'[1]Prog Total'!$D$5:$BF$40,$A41,0)</f>
        <v>2250.0003999999999</v>
      </c>
      <c r="AE41" s="34">
        <f>HLOOKUP(AE$9,'[1]Prog Total'!$D$5:$BF$40,$A41,0)</f>
        <v>0</v>
      </c>
      <c r="AF41" s="34">
        <f>HLOOKUP(AF$9,'[1]Prog Total'!$D$5:$BF$40,$A41,0)</f>
        <v>1200</v>
      </c>
      <c r="AG41" s="34">
        <f>HLOOKUP(AG$9,'[1]Prog Total'!$D$5:$BF$40,$A41,0)</f>
        <v>224.60379999999998</v>
      </c>
      <c r="AH41" s="34">
        <f>HLOOKUP(AH$9,'[1]Prog Total'!$D$5:$BF$40,$A41,0)</f>
        <v>2500.0012999999999</v>
      </c>
      <c r="AI41" s="34">
        <f>HLOOKUP(AI$9,'[1]Prog Total'!$D$5:$BF$40,$A41,0)</f>
        <v>262.12130000000002</v>
      </c>
      <c r="AJ41" s="34">
        <f>HLOOKUP(AJ$9,'[1]Prog Total'!$D$5:$BF$40,$A41,0)</f>
        <v>670.82120000000009</v>
      </c>
      <c r="AK41" s="34">
        <f>HLOOKUP(AK$9,'[1]Prog Total'!$D$5:$BF$40,$A41,0)</f>
        <v>0</v>
      </c>
      <c r="AL41" s="34">
        <f>HLOOKUP(AL$9,'[1]Prog Total'!$D$5:$BF$40,$A41,0)</f>
        <v>72.495000000000005</v>
      </c>
      <c r="AM41" s="34">
        <f>HLOOKUP(AM$9,'[1]Prog Total'!$D$5:$BF$40,$A41,0)</f>
        <v>353.1746</v>
      </c>
      <c r="AN41" s="34">
        <f>HLOOKUP(AN$9,'[1]Prog Total'!$D$5:$BF$40,$A41,0)</f>
        <v>66.995000000000005</v>
      </c>
      <c r="AO41" s="34">
        <f>HLOOKUP(AO$9,'[1]Prog Total'!$D$5:$BF$40,$A41,0)</f>
        <v>10.494999999999999</v>
      </c>
      <c r="AP41" s="34">
        <f>HLOOKUP(AP$9,'[1]Prog Total'!$D$5:$BF$40,$A41,0)</f>
        <v>234.49539999999999</v>
      </c>
      <c r="AQ41" s="34">
        <f>HLOOKUP(AQ$9,'[1]Prog Total'!$D$5:$BF$40,$A41,0)</f>
        <v>52.6967</v>
      </c>
      <c r="AR41" s="34">
        <f>HLOOKUP(AR$9,'[1]Prog Total'!$D$5:$BF$40,$A41,0)</f>
        <v>15.2958</v>
      </c>
      <c r="AS41" s="34">
        <f>HLOOKUP(AS$9,'[1]Prog Total'!$D$5:$BF$40,$A41,0)</f>
        <v>254.01499999999999</v>
      </c>
      <c r="AT41" s="34">
        <f>HLOOKUP(AT$9,'[1]Prog Total'!$D$5:$BF$40,$A41,0)</f>
        <v>282.3938</v>
      </c>
      <c r="AU41" s="34">
        <f>HLOOKUP(AU$9,'[1]Prog Total'!$D$5:$BF$40,$A41,0)</f>
        <v>50.384599999999999</v>
      </c>
      <c r="AV41" s="34">
        <f>HLOOKUP(AV$9,'[1]Prog Total'!$D$5:$BF$40,$A41,0)</f>
        <v>2.0888</v>
      </c>
      <c r="AW41" s="34">
        <f>HLOOKUP(AW$9,'[1]Prog Total'!$D$5:$BF$40,$A41,0)</f>
        <v>148.75540000000001</v>
      </c>
      <c r="AX41" s="34">
        <f>HLOOKUP(AX$9,'[1]Prog Total'!$D$5:$BF$40,$A41,0)</f>
        <v>233.03880000000001</v>
      </c>
      <c r="AY41" s="34">
        <f>HLOOKUP(AY$9,'[1]Prog Total'!$D$5:$BF$40,$A41,0)</f>
        <v>680.5471</v>
      </c>
      <c r="AZ41" s="34">
        <f>HLOOKUP(AZ$9,'[1]Prog Total'!$D$5:$BF$40,$A41,0)</f>
        <v>749.16669999999999</v>
      </c>
      <c r="BA41" s="19">
        <f>SUM(C41:AZ41)</f>
        <v>17879.481200000002</v>
      </c>
      <c r="BB41" s="1"/>
      <c r="BC41" s="1"/>
      <c r="BD41" s="1"/>
      <c r="BE41" s="1"/>
      <c r="BF41" s="1"/>
      <c r="BG41" s="1"/>
      <c r="BH41" s="1"/>
    </row>
    <row r="42" spans="1:60" ht="13">
      <c r="A42" s="42"/>
      <c r="B42" s="20" t="s">
        <v>36</v>
      </c>
      <c r="C42" s="21">
        <f t="shared" ref="C42:AY42" si="2">SUM(C11:C41)</f>
        <v>0</v>
      </c>
      <c r="D42" s="21">
        <f t="shared" si="2"/>
        <v>2035.8032000000001</v>
      </c>
      <c r="E42" s="21">
        <f t="shared" si="2"/>
        <v>0</v>
      </c>
      <c r="F42" s="21">
        <f t="shared" si="2"/>
        <v>26227.58630000001</v>
      </c>
      <c r="G42" s="21">
        <f t="shared" si="2"/>
        <v>17.295799999999996</v>
      </c>
      <c r="H42" s="21">
        <f t="shared" si="2"/>
        <v>1350.3287</v>
      </c>
      <c r="I42" s="21">
        <f t="shared" si="2"/>
        <v>2039.3610999999996</v>
      </c>
      <c r="J42" s="21">
        <f t="shared" si="2"/>
        <v>4996.8301000000001</v>
      </c>
      <c r="K42" s="21">
        <f t="shared" si="2"/>
        <v>1620.0758999999998</v>
      </c>
      <c r="L42" s="21">
        <f t="shared" si="2"/>
        <v>7136.3385000000007</v>
      </c>
      <c r="M42" s="21">
        <f t="shared" si="2"/>
        <v>7931.4834999999994</v>
      </c>
      <c r="N42" s="21">
        <f t="shared" si="2"/>
        <v>38575.680400000005</v>
      </c>
      <c r="O42" s="21">
        <f t="shared" si="2"/>
        <v>36094.127199999995</v>
      </c>
      <c r="P42" s="21">
        <f t="shared" si="2"/>
        <v>7126.111899999999</v>
      </c>
      <c r="Q42" s="21">
        <f t="shared" si="2"/>
        <v>24284.841800000002</v>
      </c>
      <c r="R42" s="21">
        <f t="shared" si="2"/>
        <v>18210.754400000002</v>
      </c>
      <c r="S42" s="21">
        <f t="shared" si="2"/>
        <v>6591.0799000000015</v>
      </c>
      <c r="T42" s="21">
        <f t="shared" si="2"/>
        <v>6915.918999999999</v>
      </c>
      <c r="U42" s="21">
        <f t="shared" si="2"/>
        <v>5200.0596999999998</v>
      </c>
      <c r="V42" s="21">
        <f t="shared" si="2"/>
        <v>1157.9245999999998</v>
      </c>
      <c r="W42" s="21">
        <f t="shared" si="2"/>
        <v>656.20009999999991</v>
      </c>
      <c r="X42" s="21">
        <f t="shared" si="2"/>
        <v>8698.4583000000002</v>
      </c>
      <c r="Y42" s="21">
        <f t="shared" si="2"/>
        <v>12888.3246</v>
      </c>
      <c r="Z42" s="21">
        <f t="shared" si="2"/>
        <v>907.93249999999989</v>
      </c>
      <c r="AA42" s="21">
        <f t="shared" si="2"/>
        <v>3907.2842999999998</v>
      </c>
      <c r="AB42" s="21">
        <f t="shared" si="2"/>
        <v>8374.3706999999995</v>
      </c>
      <c r="AC42" s="21">
        <f t="shared" si="2"/>
        <v>37449.999600000003</v>
      </c>
      <c r="AD42" s="21">
        <f t="shared" si="2"/>
        <v>68850.002000000008</v>
      </c>
      <c r="AE42" s="21">
        <f t="shared" si="2"/>
        <v>0</v>
      </c>
      <c r="AF42" s="21">
        <f t="shared" si="2"/>
        <v>7900</v>
      </c>
      <c r="AG42" s="21">
        <f t="shared" si="2"/>
        <v>7742.8769999999995</v>
      </c>
      <c r="AH42" s="21">
        <f t="shared" si="2"/>
        <v>104974.99920000001</v>
      </c>
      <c r="AI42" s="21">
        <f t="shared" si="2"/>
        <v>8759.4454000000023</v>
      </c>
      <c r="AJ42" s="21">
        <f t="shared" si="2"/>
        <v>23875.866199999993</v>
      </c>
      <c r="AK42" s="21">
        <f t="shared" si="2"/>
        <v>2139.9983000000002</v>
      </c>
      <c r="AL42" s="21">
        <f t="shared" si="2"/>
        <v>4001.7286999999988</v>
      </c>
      <c r="AM42" s="21">
        <f t="shared" si="2"/>
        <v>14453.397399999998</v>
      </c>
      <c r="AN42" s="21">
        <f t="shared" si="2"/>
        <v>5873.8298000000004</v>
      </c>
      <c r="AO42" s="21">
        <f t="shared" si="2"/>
        <v>855.52650000000017</v>
      </c>
      <c r="AP42" s="21">
        <f t="shared" si="2"/>
        <v>7222.9334000000017</v>
      </c>
      <c r="AQ42" s="21">
        <f t="shared" si="2"/>
        <v>2197.5720000000006</v>
      </c>
      <c r="AR42" s="21">
        <f t="shared" si="2"/>
        <v>729.17070000000001</v>
      </c>
      <c r="AS42" s="21">
        <f t="shared" si="2"/>
        <v>8033.8743000000004</v>
      </c>
      <c r="AT42" s="21">
        <f t="shared" si="2"/>
        <v>8921.4121999999988</v>
      </c>
      <c r="AU42" s="21">
        <f t="shared" si="2"/>
        <v>4655.7137999999995</v>
      </c>
      <c r="AV42" s="21">
        <f t="shared" si="2"/>
        <v>214.87369999999999</v>
      </c>
      <c r="AW42" s="21">
        <f t="shared" si="2"/>
        <v>6129.0414000000001</v>
      </c>
      <c r="AX42" s="21">
        <f t="shared" si="2"/>
        <v>10879.537899999999</v>
      </c>
      <c r="AY42" s="21">
        <f t="shared" si="2"/>
        <v>23209.021199999999</v>
      </c>
      <c r="AZ42" s="21">
        <f>SUM(AZ11:AZ41)</f>
        <v>22268.337599999999</v>
      </c>
      <c r="BA42" s="21">
        <f>SUM(BA11:BA41)</f>
        <v>614283.33079999988</v>
      </c>
      <c r="BB42" s="43" t="b">
        <f>BA42='[1]Prog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B3:B4"/>
    <mergeCell ref="E3:F4"/>
    <mergeCell ref="I3:J4"/>
    <mergeCell ref="M3:N4"/>
    <mergeCell ref="Q3:R4"/>
    <mergeCell ref="S7:W7"/>
    <mergeCell ref="X7:AB7"/>
    <mergeCell ref="AC7:AE7"/>
    <mergeCell ref="AF7:AI7"/>
    <mergeCell ref="Z3:AB4"/>
    <mergeCell ref="AD3:AE4"/>
    <mergeCell ref="AH3:AI4"/>
    <mergeCell ref="U3:W4"/>
    <mergeCell ref="B7:B10"/>
    <mergeCell ref="C7:F7"/>
    <mergeCell ref="G7:J7"/>
    <mergeCell ref="K7:N7"/>
    <mergeCell ref="O7:R7"/>
    <mergeCell ref="AX3:BA4"/>
    <mergeCell ref="AL3:AM4"/>
    <mergeCell ref="AP3:AQ4"/>
    <mergeCell ref="AT3:AU4"/>
    <mergeCell ref="AF43:AI44"/>
    <mergeCell ref="AJ7:AM7"/>
    <mergeCell ref="AN7:AQ7"/>
    <mergeCell ref="AR7:AU7"/>
    <mergeCell ref="AV7:BA7"/>
    <mergeCell ref="AJ43:AM44"/>
    <mergeCell ref="AN43:AQ44"/>
    <mergeCell ref="AR43:AU44"/>
    <mergeCell ref="AV43:BA44"/>
    <mergeCell ref="BA8:BA10"/>
    <mergeCell ref="AC43:AE44"/>
    <mergeCell ref="C43:F44"/>
    <mergeCell ref="G43:J44"/>
    <mergeCell ref="K43:N44"/>
    <mergeCell ref="O43:R44"/>
    <mergeCell ref="S43:W44"/>
    <mergeCell ref="X43:AB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A60"/>
  <sheetViews>
    <sheetView showGridLines="0" zoomScale="82" zoomScaleNormal="82" zoomScaleSheetLayoutView="75" workbookViewId="0">
      <selection activeCell="B3" sqref="B3:B4"/>
    </sheetView>
  </sheetViews>
  <sheetFormatPr defaultColWidth="14.26953125" defaultRowHeight="12.5"/>
  <cols>
    <col min="1" max="1" width="3.54296875" style="41" customWidth="1"/>
    <col min="2" max="2" width="17.7265625" style="1" customWidth="1"/>
    <col min="3" max="3" width="12.1796875" style="1" bestFit="1" customWidth="1"/>
    <col min="4" max="4" width="13.90625" style="1" customWidth="1"/>
    <col min="5" max="5" width="19.453125" style="1" customWidth="1"/>
    <col min="6" max="6" width="17.7265625" style="1" customWidth="1"/>
    <col min="7" max="10" width="12.1796875" style="1" bestFit="1" customWidth="1"/>
    <col min="11" max="11" width="13.453125" style="1" customWidth="1"/>
    <col min="12" max="12" width="20.08984375" style="1" customWidth="1"/>
    <col min="13" max="25" width="12.1796875" style="1" bestFit="1" customWidth="1"/>
    <col min="26" max="26" width="12.1796875" style="1" customWidth="1"/>
    <col min="27" max="31" width="12.1796875" style="1" bestFit="1" customWidth="1"/>
    <col min="32" max="32" width="26.81640625" style="1" customWidth="1"/>
    <col min="33" max="33" width="28.54296875" style="1" customWidth="1"/>
    <col min="34" max="34" width="33.90625" style="1" customWidth="1"/>
    <col min="35" max="35" width="13.36328125" style="1" customWidth="1"/>
    <col min="36" max="36" width="13.7265625" style="1" customWidth="1"/>
    <col min="37" max="37" width="13.26953125" style="1" customWidth="1"/>
    <col min="38" max="48" width="12.1796875" style="1" bestFit="1" customWidth="1"/>
    <col min="49" max="49" width="12.1796875" style="1" customWidth="1"/>
    <col min="50" max="52" width="12.1796875" style="1" bestFit="1" customWidth="1"/>
    <col min="53" max="53" width="14.1796875" style="1" customWidth="1"/>
    <col min="54" max="60" width="14.26953125" style="2" customWidth="1"/>
    <col min="61" max="16384" width="14.26953125" style="1"/>
  </cols>
  <sheetData>
    <row r="1" spans="1:60">
      <c r="B1" s="9"/>
      <c r="C1" s="7"/>
      <c r="E1" s="5"/>
      <c r="F1" s="6"/>
      <c r="G1" s="7"/>
      <c r="I1" s="5"/>
      <c r="J1" s="6"/>
      <c r="K1" s="7"/>
      <c r="M1" s="5"/>
      <c r="N1" s="6"/>
      <c r="O1" s="7"/>
      <c r="Q1" s="5"/>
      <c r="R1" s="6"/>
      <c r="S1" s="7"/>
      <c r="U1" s="5"/>
      <c r="V1" s="5"/>
      <c r="W1" s="6"/>
      <c r="X1" s="7"/>
      <c r="Z1" s="5"/>
      <c r="AA1" s="5"/>
      <c r="AB1" s="6"/>
      <c r="AC1" s="4"/>
      <c r="AD1" s="5"/>
      <c r="AE1" s="6"/>
      <c r="AF1" s="9"/>
      <c r="AG1" s="4"/>
      <c r="AH1" s="5"/>
      <c r="AI1" s="6"/>
      <c r="AJ1" s="7"/>
      <c r="AL1" s="5"/>
      <c r="AM1" s="6"/>
      <c r="AN1" s="7"/>
      <c r="AP1" s="5"/>
      <c r="AQ1" s="6"/>
      <c r="AR1" s="7"/>
      <c r="AT1" s="5"/>
      <c r="AU1" s="6"/>
      <c r="AV1" s="7"/>
      <c r="AX1" s="5"/>
      <c r="AY1" s="5"/>
      <c r="AZ1" s="5"/>
      <c r="BA1" s="6"/>
    </row>
    <row r="2" spans="1:60" ht="12" customHeight="1">
      <c r="B2" s="10"/>
      <c r="C2" s="7"/>
      <c r="F2" s="8"/>
      <c r="G2" s="7"/>
      <c r="J2" s="8"/>
      <c r="K2" s="7"/>
      <c r="N2" s="8"/>
      <c r="O2" s="7"/>
      <c r="R2" s="8"/>
      <c r="S2" s="7"/>
      <c r="W2" s="8"/>
      <c r="X2" s="7"/>
      <c r="AB2" s="8"/>
      <c r="AC2" s="7"/>
      <c r="AE2" s="8"/>
      <c r="AF2" s="10"/>
      <c r="AG2" s="7"/>
      <c r="AI2" s="8"/>
      <c r="AJ2" s="7"/>
      <c r="AM2" s="8"/>
      <c r="AN2" s="7"/>
      <c r="AQ2" s="8"/>
      <c r="AR2" s="7"/>
      <c r="AU2" s="8"/>
      <c r="AV2" s="7"/>
      <c r="BA2" s="8"/>
    </row>
    <row r="3" spans="1:60" ht="12.75" customHeight="1">
      <c r="B3" s="50">
        <f>B11</f>
        <v>45870</v>
      </c>
      <c r="C3" s="7"/>
      <c r="E3" s="49"/>
      <c r="F3" s="53"/>
      <c r="G3" s="7"/>
      <c r="I3" s="49"/>
      <c r="J3" s="53"/>
      <c r="K3" s="7"/>
      <c r="M3" s="49"/>
      <c r="N3" s="53"/>
      <c r="O3" s="7"/>
      <c r="Q3" s="49"/>
      <c r="R3" s="53"/>
      <c r="S3" s="7"/>
      <c r="U3" s="49"/>
      <c r="V3" s="49"/>
      <c r="W3" s="53"/>
      <c r="X3" s="7"/>
      <c r="Z3" s="49"/>
      <c r="AA3" s="49"/>
      <c r="AB3" s="53"/>
      <c r="AC3" s="7"/>
      <c r="AD3" s="52"/>
      <c r="AE3" s="53"/>
      <c r="AF3" s="10"/>
      <c r="AG3" s="7"/>
      <c r="AH3" s="49"/>
      <c r="AI3" s="53"/>
      <c r="AJ3" s="7"/>
      <c r="AL3" s="49"/>
      <c r="AM3" s="53"/>
      <c r="AN3" s="7"/>
      <c r="AP3" s="49"/>
      <c r="AQ3" s="53"/>
      <c r="AR3" s="7"/>
      <c r="AT3" s="49"/>
      <c r="AU3" s="53"/>
      <c r="AV3" s="7"/>
      <c r="AX3" s="49"/>
      <c r="AY3" s="49"/>
      <c r="AZ3" s="49"/>
      <c r="BA3" s="53"/>
    </row>
    <row r="4" spans="1:60" ht="12.75" customHeight="1">
      <c r="B4" s="50"/>
      <c r="C4" s="7"/>
      <c r="E4" s="49"/>
      <c r="F4" s="53"/>
      <c r="G4" s="7"/>
      <c r="I4" s="49"/>
      <c r="J4" s="53"/>
      <c r="K4" s="7"/>
      <c r="M4" s="49"/>
      <c r="N4" s="53"/>
      <c r="O4" s="7"/>
      <c r="Q4" s="49"/>
      <c r="R4" s="53"/>
      <c r="S4" s="7"/>
      <c r="U4" s="49"/>
      <c r="V4" s="49"/>
      <c r="W4" s="53"/>
      <c r="X4" s="7"/>
      <c r="Z4" s="49"/>
      <c r="AA4" s="49"/>
      <c r="AB4" s="53"/>
      <c r="AC4" s="7"/>
      <c r="AD4" s="52"/>
      <c r="AE4" s="53"/>
      <c r="AF4" s="10"/>
      <c r="AG4" s="7"/>
      <c r="AH4" s="49"/>
      <c r="AI4" s="53"/>
      <c r="AJ4" s="7"/>
      <c r="AL4" s="49"/>
      <c r="AM4" s="53"/>
      <c r="AN4" s="7"/>
      <c r="AP4" s="49"/>
      <c r="AQ4" s="53"/>
      <c r="AR4" s="7"/>
      <c r="AT4" s="49"/>
      <c r="AU4" s="53"/>
      <c r="AV4" s="7"/>
      <c r="AX4" s="49"/>
      <c r="AY4" s="49"/>
      <c r="AZ4" s="49"/>
      <c r="BA4" s="53"/>
    </row>
    <row r="5" spans="1:60" ht="13">
      <c r="B5" s="10"/>
      <c r="C5" s="7"/>
      <c r="F5" s="8"/>
      <c r="G5" s="7"/>
      <c r="J5" s="8"/>
      <c r="K5" s="7"/>
      <c r="N5" s="8"/>
      <c r="O5" s="7"/>
      <c r="R5" s="8"/>
      <c r="S5" s="7"/>
      <c r="W5" s="8"/>
      <c r="X5" s="7"/>
      <c r="AB5" s="8"/>
      <c r="AC5" s="7"/>
      <c r="AE5" s="8"/>
      <c r="AF5" s="10"/>
      <c r="AG5" s="7"/>
      <c r="AI5" s="8"/>
      <c r="AJ5" s="7"/>
      <c r="AM5" s="8"/>
      <c r="AN5" s="7"/>
      <c r="AQ5" s="8"/>
      <c r="AR5" s="7"/>
      <c r="AU5" s="8"/>
      <c r="AV5" s="7"/>
      <c r="BA5" s="45"/>
    </row>
    <row r="6" spans="1:60">
      <c r="B6" s="10"/>
      <c r="C6" s="15"/>
      <c r="D6" s="16"/>
      <c r="E6" s="16"/>
      <c r="F6" s="17"/>
      <c r="G6" s="15"/>
      <c r="H6" s="16"/>
      <c r="I6" s="16"/>
      <c r="J6" s="17"/>
      <c r="K6" s="15"/>
      <c r="L6" s="16"/>
      <c r="M6" s="16"/>
      <c r="N6" s="17"/>
      <c r="O6" s="15"/>
      <c r="P6" s="16"/>
      <c r="Q6" s="16"/>
      <c r="R6" s="17"/>
      <c r="S6" s="15"/>
      <c r="T6" s="16"/>
      <c r="U6" s="16"/>
      <c r="V6" s="16"/>
      <c r="W6" s="17"/>
      <c r="X6" s="15"/>
      <c r="Y6" s="16"/>
      <c r="Z6" s="16"/>
      <c r="AA6" s="16"/>
      <c r="AB6" s="17"/>
      <c r="AC6" s="15"/>
      <c r="AD6" s="16"/>
      <c r="AE6" s="17"/>
      <c r="AF6" s="44"/>
      <c r="AG6" s="15"/>
      <c r="AH6" s="16"/>
      <c r="AI6" s="17"/>
      <c r="AJ6" s="15"/>
      <c r="AK6" s="16"/>
      <c r="AL6" s="16"/>
      <c r="AM6" s="17"/>
      <c r="AN6" s="15"/>
      <c r="AO6" s="16"/>
      <c r="AP6" s="16"/>
      <c r="AQ6" s="17"/>
      <c r="AR6" s="15"/>
      <c r="AS6" s="16"/>
      <c r="AT6" s="16"/>
      <c r="AU6" s="17"/>
      <c r="AV6" s="15"/>
      <c r="AW6" s="16"/>
      <c r="AX6" s="16"/>
      <c r="AY6" s="16"/>
      <c r="AZ6" s="16"/>
      <c r="BA6" s="17"/>
    </row>
    <row r="7" spans="1:60" ht="13">
      <c r="B7" s="51" t="s">
        <v>0</v>
      </c>
      <c r="C7" s="48" t="s">
        <v>1</v>
      </c>
      <c r="D7" s="48"/>
      <c r="E7" s="48"/>
      <c r="F7" s="48"/>
      <c r="G7" s="48" t="s">
        <v>1</v>
      </c>
      <c r="H7" s="48"/>
      <c r="I7" s="48"/>
      <c r="J7" s="48"/>
      <c r="K7" s="48" t="s">
        <v>1</v>
      </c>
      <c r="L7" s="48"/>
      <c r="M7" s="48"/>
      <c r="N7" s="48"/>
      <c r="O7" s="48" t="s">
        <v>1</v>
      </c>
      <c r="P7" s="48"/>
      <c r="Q7" s="48"/>
      <c r="R7" s="48"/>
      <c r="S7" s="48" t="s">
        <v>1</v>
      </c>
      <c r="T7" s="48"/>
      <c r="U7" s="48"/>
      <c r="V7" s="48"/>
      <c r="W7" s="48"/>
      <c r="X7" s="48" t="s">
        <v>1</v>
      </c>
      <c r="Y7" s="48"/>
      <c r="Z7" s="48"/>
      <c r="AA7" s="48"/>
      <c r="AB7" s="48"/>
      <c r="AC7" s="48" t="s">
        <v>1</v>
      </c>
      <c r="AD7" s="48"/>
      <c r="AE7" s="48"/>
      <c r="AF7" s="48" t="s">
        <v>1</v>
      </c>
      <c r="AG7" s="48"/>
      <c r="AH7" s="48"/>
      <c r="AI7" s="48"/>
      <c r="AJ7" s="48" t="s">
        <v>1</v>
      </c>
      <c r="AK7" s="48"/>
      <c r="AL7" s="48"/>
      <c r="AM7" s="48"/>
      <c r="AN7" s="61" t="s">
        <v>1</v>
      </c>
      <c r="AO7" s="61"/>
      <c r="AP7" s="48"/>
      <c r="AQ7" s="48"/>
      <c r="AR7" s="48" t="s">
        <v>1</v>
      </c>
      <c r="AS7" s="48"/>
      <c r="AT7" s="48"/>
      <c r="AU7" s="48"/>
      <c r="AV7" s="48" t="s">
        <v>1</v>
      </c>
      <c r="AW7" s="48"/>
      <c r="AX7" s="48"/>
      <c r="AY7" s="48"/>
      <c r="AZ7" s="48"/>
      <c r="BA7" s="48"/>
    </row>
    <row r="8" spans="1:60" ht="13">
      <c r="B8" s="51"/>
      <c r="C8" s="39" t="s">
        <v>3</v>
      </c>
      <c r="D8" s="39" t="s">
        <v>2</v>
      </c>
      <c r="E8" s="39" t="s">
        <v>50</v>
      </c>
      <c r="F8" s="39" t="s">
        <v>51</v>
      </c>
      <c r="G8" s="39" t="s">
        <v>43</v>
      </c>
      <c r="H8" s="39" t="s">
        <v>4</v>
      </c>
      <c r="I8" s="39" t="s">
        <v>39</v>
      </c>
      <c r="J8" s="39" t="s">
        <v>41</v>
      </c>
      <c r="K8" s="39" t="s">
        <v>40</v>
      </c>
      <c r="L8" s="39" t="s">
        <v>5</v>
      </c>
      <c r="M8" s="39" t="s">
        <v>6</v>
      </c>
      <c r="N8" s="39" t="s">
        <v>7</v>
      </c>
      <c r="O8" s="39" t="s">
        <v>8</v>
      </c>
      <c r="P8" s="39" t="s">
        <v>9</v>
      </c>
      <c r="Q8" s="39" t="s">
        <v>10</v>
      </c>
      <c r="R8" s="39" t="s">
        <v>11</v>
      </c>
      <c r="S8" s="39" t="s">
        <v>12</v>
      </c>
      <c r="T8" s="39" t="s">
        <v>15</v>
      </c>
      <c r="U8" s="39" t="s">
        <v>13</v>
      </c>
      <c r="V8" s="39" t="s">
        <v>14</v>
      </c>
      <c r="W8" s="39" t="s">
        <v>47</v>
      </c>
      <c r="X8" s="39" t="s">
        <v>48</v>
      </c>
      <c r="Y8" s="39" t="s">
        <v>16</v>
      </c>
      <c r="Z8" s="39" t="s">
        <v>52</v>
      </c>
      <c r="AA8" s="39" t="s">
        <v>46</v>
      </c>
      <c r="AB8" s="39" t="s">
        <v>37</v>
      </c>
      <c r="AC8" s="39" t="s">
        <v>20</v>
      </c>
      <c r="AD8" s="39" t="s">
        <v>17</v>
      </c>
      <c r="AE8" s="39" t="s">
        <v>31</v>
      </c>
      <c r="AF8" s="39" t="s">
        <v>53</v>
      </c>
      <c r="AG8" s="39" t="s">
        <v>54</v>
      </c>
      <c r="AH8" s="39" t="s">
        <v>55</v>
      </c>
      <c r="AI8" s="39" t="s">
        <v>42</v>
      </c>
      <c r="AJ8" s="39" t="s">
        <v>18</v>
      </c>
      <c r="AK8" s="39" t="s">
        <v>19</v>
      </c>
      <c r="AL8" s="39" t="s">
        <v>21</v>
      </c>
      <c r="AM8" s="39" t="s">
        <v>22</v>
      </c>
      <c r="AN8" s="39" t="s">
        <v>49</v>
      </c>
      <c r="AO8" s="39" t="s">
        <v>23</v>
      </c>
      <c r="AP8" s="39" t="s">
        <v>24</v>
      </c>
      <c r="AQ8" s="39" t="s">
        <v>56</v>
      </c>
      <c r="AR8" s="39" t="s">
        <v>25</v>
      </c>
      <c r="AS8" s="39" t="s">
        <v>26</v>
      </c>
      <c r="AT8" s="39" t="s">
        <v>57</v>
      </c>
      <c r="AU8" s="39" t="s">
        <v>27</v>
      </c>
      <c r="AV8" s="39" t="s">
        <v>38</v>
      </c>
      <c r="AW8" s="39" t="s">
        <v>28</v>
      </c>
      <c r="AX8" s="39" t="s">
        <v>29</v>
      </c>
      <c r="AY8" s="39" t="s">
        <v>30</v>
      </c>
      <c r="AZ8" s="39" t="s">
        <v>58</v>
      </c>
      <c r="BA8" s="54" t="s">
        <v>33</v>
      </c>
    </row>
    <row r="9" spans="1:60" ht="13">
      <c r="B9" s="51"/>
      <c r="C9" s="39">
        <v>19581</v>
      </c>
      <c r="D9" s="39">
        <v>26983</v>
      </c>
      <c r="E9" s="39">
        <v>271704</v>
      </c>
      <c r="F9" s="39">
        <v>26987</v>
      </c>
      <c r="G9" s="39">
        <v>26989</v>
      </c>
      <c r="H9" s="39">
        <v>26990</v>
      </c>
      <c r="I9" s="39">
        <v>26992</v>
      </c>
      <c r="J9" s="39">
        <v>26993</v>
      </c>
      <c r="K9" s="39">
        <v>26995</v>
      </c>
      <c r="L9" s="39">
        <v>26996</v>
      </c>
      <c r="M9" s="39">
        <v>27001</v>
      </c>
      <c r="N9" s="39">
        <v>27003</v>
      </c>
      <c r="O9" s="39">
        <v>27004</v>
      </c>
      <c r="P9" s="39">
        <v>27005</v>
      </c>
      <c r="Q9" s="39">
        <v>27166</v>
      </c>
      <c r="R9" s="39">
        <v>27167</v>
      </c>
      <c r="S9" s="39">
        <v>27170</v>
      </c>
      <c r="T9" s="39">
        <v>27147</v>
      </c>
      <c r="U9" s="39">
        <v>27148</v>
      </c>
      <c r="V9" s="39">
        <v>27149</v>
      </c>
      <c r="W9" s="39">
        <v>271703</v>
      </c>
      <c r="X9" s="39">
        <v>27150</v>
      </c>
      <c r="Y9" s="39">
        <v>27151</v>
      </c>
      <c r="Z9" s="39">
        <v>27152</v>
      </c>
      <c r="AA9" s="39">
        <v>224822</v>
      </c>
      <c r="AB9" s="39">
        <v>27146</v>
      </c>
      <c r="AC9" s="39">
        <v>27165</v>
      </c>
      <c r="AD9" s="39">
        <v>27006</v>
      </c>
      <c r="AE9" s="39">
        <v>27086</v>
      </c>
      <c r="AF9" s="39">
        <v>275407</v>
      </c>
      <c r="AG9" s="39">
        <v>275408</v>
      </c>
      <c r="AH9" s="39">
        <v>275406</v>
      </c>
      <c r="AI9" s="39">
        <v>27161</v>
      </c>
      <c r="AJ9" s="39">
        <v>27162</v>
      </c>
      <c r="AK9" s="39">
        <v>27164</v>
      </c>
      <c r="AL9" s="39">
        <v>27141</v>
      </c>
      <c r="AM9" s="39">
        <v>27142</v>
      </c>
      <c r="AN9" s="39">
        <v>27143</v>
      </c>
      <c r="AO9" s="39">
        <v>27144</v>
      </c>
      <c r="AP9" s="39">
        <v>27145</v>
      </c>
      <c r="AQ9" s="39">
        <v>27089</v>
      </c>
      <c r="AR9" s="39">
        <v>27090</v>
      </c>
      <c r="AS9" s="39">
        <v>27091</v>
      </c>
      <c r="AT9" s="39">
        <v>27081</v>
      </c>
      <c r="AU9" s="39">
        <v>27082</v>
      </c>
      <c r="AV9" s="39">
        <v>27083</v>
      </c>
      <c r="AW9" s="39">
        <v>27084</v>
      </c>
      <c r="AX9" s="39">
        <v>27085</v>
      </c>
      <c r="AY9" s="39">
        <v>27088</v>
      </c>
      <c r="AZ9" s="39">
        <v>27087</v>
      </c>
      <c r="BA9" s="54"/>
    </row>
    <row r="10" spans="1:60">
      <c r="B10" s="51"/>
      <c r="C10" s="14" t="s">
        <v>35</v>
      </c>
      <c r="D10" s="14" t="s">
        <v>35</v>
      </c>
      <c r="E10" s="14" t="s">
        <v>35</v>
      </c>
      <c r="F10" s="14" t="s">
        <v>35</v>
      </c>
      <c r="G10" s="14" t="s">
        <v>35</v>
      </c>
      <c r="H10" s="14" t="s">
        <v>35</v>
      </c>
      <c r="I10" s="14" t="s">
        <v>35</v>
      </c>
      <c r="J10" s="14" t="s">
        <v>35</v>
      </c>
      <c r="K10" s="14" t="s">
        <v>35</v>
      </c>
      <c r="L10" s="14" t="s">
        <v>35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14" t="s">
        <v>35</v>
      </c>
      <c r="V10" s="14" t="s">
        <v>35</v>
      </c>
      <c r="W10" s="14" t="s">
        <v>35</v>
      </c>
      <c r="X10" s="14" t="s">
        <v>35</v>
      </c>
      <c r="Y10" s="14" t="s">
        <v>35</v>
      </c>
      <c r="Z10" s="14" t="s">
        <v>35</v>
      </c>
      <c r="AA10" s="14" t="s">
        <v>35</v>
      </c>
      <c r="AB10" s="14" t="s">
        <v>35</v>
      </c>
      <c r="AC10" s="14" t="s">
        <v>35</v>
      </c>
      <c r="AD10" s="14" t="s">
        <v>35</v>
      </c>
      <c r="AE10" s="14" t="s">
        <v>35</v>
      </c>
      <c r="AF10" s="14" t="s">
        <v>35</v>
      </c>
      <c r="AG10" s="14" t="s">
        <v>35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35</v>
      </c>
      <c r="AQ10" s="14" t="s">
        <v>35</v>
      </c>
      <c r="AR10" s="14" t="s">
        <v>35</v>
      </c>
      <c r="AS10" s="14" t="s">
        <v>35</v>
      </c>
      <c r="AT10" s="14" t="s">
        <v>35</v>
      </c>
      <c r="AU10" s="14" t="s">
        <v>35</v>
      </c>
      <c r="AV10" s="14" t="s">
        <v>35</v>
      </c>
      <c r="AW10" s="14" t="s">
        <v>35</v>
      </c>
      <c r="AX10" s="14" t="s">
        <v>35</v>
      </c>
      <c r="AY10" s="14" t="s">
        <v>35</v>
      </c>
      <c r="AZ10" s="14" t="s">
        <v>35</v>
      </c>
      <c r="BA10" s="54"/>
    </row>
    <row r="11" spans="1:60">
      <c r="A11" s="41">
        <v>5</v>
      </c>
      <c r="B11" s="18">
        <f>'[2]QDPT TOTAL'!A10</f>
        <v>45870</v>
      </c>
      <c r="C11" s="19">
        <f>HLOOKUP(C$9,'[1]Aloc Total'!$D$5:$BF$39,$A11,0)</f>
        <v>0</v>
      </c>
      <c r="D11" s="19">
        <f>HLOOKUP(D$9,'[1]Aloc Total'!$D$5:$BF$39,$A11,0)</f>
        <v>61.878740837096942</v>
      </c>
      <c r="E11" s="19">
        <f>HLOOKUP(E$9,'[1]Aloc Total'!$D$5:$BF$39,$A11,0)</f>
        <v>0</v>
      </c>
      <c r="F11" s="19">
        <f>HLOOKUP(F$9,'[1]Aloc Total'!$D$5:$BF$39,$A11,0)</f>
        <v>544.52762762196812</v>
      </c>
      <c r="G11" s="19">
        <f>HLOOKUP(G$9,'[1]Aloc Total'!$D$5:$BF$39,$A11,0)</f>
        <v>0</v>
      </c>
      <c r="H11" s="19">
        <f>HLOOKUP(H$9,'[1]Aloc Total'!$D$5:$BF$39,$A11,0)</f>
        <v>42.671307593049725</v>
      </c>
      <c r="I11" s="19">
        <f>HLOOKUP(I$9,'[1]Aloc Total'!$D$5:$BF$39,$A11,0)</f>
        <v>68.504957176898444</v>
      </c>
      <c r="J11" s="19">
        <f>HLOOKUP(J$9,'[1]Aloc Total'!$D$5:$BF$39,$A11,0)</f>
        <v>173.21916430136693</v>
      </c>
      <c r="K11" s="19">
        <f>HLOOKUP(K$9,'[1]Aloc Total'!$D$5:$BF$39,$A11,0)</f>
        <v>57.592847699326086</v>
      </c>
      <c r="L11" s="19">
        <f>HLOOKUP(L$9,'[1]Aloc Total'!$D$5:$BF$39,$A11,0)</f>
        <v>244.71924465860286</v>
      </c>
      <c r="M11" s="19">
        <f>HLOOKUP(M$9,'[1]Aloc Total'!$D$5:$BF$39,$A11,0)</f>
        <v>264.89405525076694</v>
      </c>
      <c r="N11" s="19">
        <f>HLOOKUP(N$9,'[1]Aloc Total'!$D$5:$BF$39,$A11,0)</f>
        <v>1218.0971010299422</v>
      </c>
      <c r="O11" s="19">
        <f>HLOOKUP(O$9,'[1]Aloc Total'!$D$5:$BF$39,$A11,0)</f>
        <v>1026.2202419059754</v>
      </c>
      <c r="P11" s="19">
        <f>HLOOKUP(P$9,'[1]Aloc Total'!$D$5:$BF$39,$A11,0)</f>
        <v>407.18553337058404</v>
      </c>
      <c r="Q11" s="19">
        <f>HLOOKUP(Q$9,'[1]Aloc Total'!$D$5:$BF$39,$A11,0)</f>
        <v>807.20667655902878</v>
      </c>
      <c r="R11" s="19">
        <f>HLOOKUP(R$9,'[1]Aloc Total'!$D$5:$BF$39,$A11,0)</f>
        <v>567.09640085636818</v>
      </c>
      <c r="S11" s="19">
        <f>HLOOKUP(S$9,'[1]Aloc Total'!$D$5:$BF$39,$A11,0)</f>
        <v>348.9531396811966</v>
      </c>
      <c r="T11" s="19">
        <f>HLOOKUP(T$9,'[1]Aloc Total'!$D$5:$BF$39,$A11,0)</f>
        <v>252.16485806365358</v>
      </c>
      <c r="U11" s="19">
        <f>HLOOKUP(U$9,'[1]Aloc Total'!$D$5:$BF$39,$A11,0)</f>
        <v>181.63399966527425</v>
      </c>
      <c r="V11" s="19">
        <f>HLOOKUP(V$9,'[1]Aloc Total'!$D$5:$BF$39,$A11,0)</f>
        <v>48.374978389332163</v>
      </c>
      <c r="W11" s="19">
        <f>HLOOKUP(W$9,'[1]Aloc Total'!$D$5:$BF$39,$A11,0)</f>
        <v>30.114135128674391</v>
      </c>
      <c r="X11" s="19">
        <f>HLOOKUP(X$9,'[1]Aloc Total'!$D$5:$BF$39,$A11,0)</f>
        <v>186.45494591616216</v>
      </c>
      <c r="Y11" s="19">
        <f>HLOOKUP(Y$9,'[1]Aloc Total'!$D$5:$BF$39,$A11,0)</f>
        <v>468.54222218492919</v>
      </c>
      <c r="Z11" s="19">
        <f>HLOOKUP(Z$9,'[1]Aloc Total'!$D$5:$BF$39,$A11,0)</f>
        <v>153.00694045245987</v>
      </c>
      <c r="AA11" s="19">
        <f>HLOOKUP(AA$9,'[1]Aloc Total'!$D$5:$BF$39,$A11,0)</f>
        <v>7.382994516218476</v>
      </c>
      <c r="AB11" s="19">
        <f>HLOOKUP(AB$9,'[1]Aloc Total'!$D$5:$BF$39,$A11,0)</f>
        <v>329.4136917309844</v>
      </c>
      <c r="AC11" s="19">
        <f>HLOOKUP(AC$9,'[1]Aloc Total'!$D$5:$BF$39,$A11,0)</f>
        <v>1096.1608003382323</v>
      </c>
      <c r="AD11" s="19">
        <f>HLOOKUP(AD$9,'[1]Aloc Total'!$D$5:$BF$39,$A11,0)</f>
        <v>2066.5417101773064</v>
      </c>
      <c r="AE11" s="19">
        <f>HLOOKUP(AE$9,'[1]Aloc Total'!$D$5:$BF$39,$A11,0)</f>
        <v>0</v>
      </c>
      <c r="AF11" s="19">
        <f>HLOOKUP(AF$9,'[1]Aloc Total'!$D$5:$BF$39,$A11,0)</f>
        <v>100</v>
      </c>
      <c r="AG11" s="19">
        <f>HLOOKUP(AG$9,'[1]Aloc Total'!$D$5:$BF$39,$A11,0)</f>
        <v>179.9613038155224</v>
      </c>
      <c r="AH11" s="19">
        <f>HLOOKUP(AH$9,'[1]Aloc Total'!$D$5:$BF$39,$A11,0)</f>
        <v>4930.3463503566363</v>
      </c>
      <c r="AI11" s="19">
        <f>HLOOKUP(AI$9,'[1]Aloc Total'!$D$5:$BF$39,$A11,0)</f>
        <v>245.40041499988513</v>
      </c>
      <c r="AJ11" s="19">
        <f>HLOOKUP(AJ$9,'[1]Aloc Total'!$D$5:$BF$39,$A11,0)</f>
        <v>905.42830497918101</v>
      </c>
      <c r="AK11" s="19">
        <f>HLOOKUP(AK$9,'[1]Aloc Total'!$D$5:$BF$39,$A11,0)</f>
        <v>2111.3634171880412</v>
      </c>
      <c r="AL11" s="19">
        <f>HLOOKUP(AL$9,'[1]Aloc Total'!$D$5:$BF$39,$A11,0)</f>
        <v>136.82675907485191</v>
      </c>
      <c r="AM11" s="19">
        <f>HLOOKUP(AM$9,'[1]Aloc Total'!$D$5:$BF$39,$A11,0)</f>
        <v>502.23956147441157</v>
      </c>
      <c r="AN11" s="19">
        <f>HLOOKUP(AN$9,'[1]Aloc Total'!$D$5:$BF$39,$A11,0)</f>
        <v>224.28072877458442</v>
      </c>
      <c r="AO11" s="19">
        <f>HLOOKUP(AO$9,'[1]Aloc Total'!$D$5:$BF$39,$A11,0)</f>
        <v>31.115213537525513</v>
      </c>
      <c r="AP11" s="19">
        <f>HLOOKUP(AP$9,'[1]Aloc Total'!$D$5:$BF$39,$A11,0)</f>
        <v>236.45446224468546</v>
      </c>
      <c r="AQ11" s="19">
        <f>HLOOKUP(AQ$9,'[1]Aloc Total'!$D$5:$BF$39,$A11,0)</f>
        <v>76.137174104493994</v>
      </c>
      <c r="AR11" s="19">
        <f>HLOOKUP(AR$9,'[1]Aloc Total'!$D$5:$BF$39,$A11,0)</f>
        <v>26.561008245657714</v>
      </c>
      <c r="AS11" s="19">
        <f>HLOOKUP(AS$9,'[1]Aloc Total'!$D$5:$BF$39,$A11,0)</f>
        <v>257.49867880943356</v>
      </c>
      <c r="AT11" s="19">
        <f>HLOOKUP(AT$9,'[1]Aloc Total'!$D$5:$BF$39,$A11,0)</f>
        <v>306.01080572263618</v>
      </c>
      <c r="AU11" s="19">
        <f>HLOOKUP(AU$9,'[1]Aloc Total'!$D$5:$BF$39,$A11,0)</f>
        <v>174.59092593491653</v>
      </c>
      <c r="AV11" s="19">
        <f>HLOOKUP(AV$9,'[1]Aloc Total'!$D$5:$BF$39,$A11,0)</f>
        <v>8.4567332648315272</v>
      </c>
      <c r="AW11" s="19">
        <f>HLOOKUP(AW$9,'[1]Aloc Total'!$D$5:$BF$39,$A11,0)</f>
        <v>218.87494022802258</v>
      </c>
      <c r="AX11" s="19">
        <f>HLOOKUP(AX$9,'[1]Aloc Total'!$D$5:$BF$39,$A11,0)</f>
        <v>415.07434471857516</v>
      </c>
      <c r="AY11" s="19">
        <f>HLOOKUP(AY$9,'[1]Aloc Total'!$D$5:$BF$39,$A11,0)</f>
        <v>760.19729386318159</v>
      </c>
      <c r="AZ11" s="19">
        <f>HLOOKUP(AZ$9,'[1]Aloc Total'!$D$5:$BF$39,$A11,0)</f>
        <v>605.20706146951898</v>
      </c>
      <c r="BA11" s="19">
        <f>SUM(C11:AZ11)</f>
        <v>23104.58379791199</v>
      </c>
      <c r="BC11" s="3"/>
    </row>
    <row r="12" spans="1:60" s="38" customFormat="1">
      <c r="A12" s="41">
        <v>6</v>
      </c>
      <c r="B12" s="35">
        <f>B11+1</f>
        <v>45871</v>
      </c>
      <c r="C12" s="34">
        <f>HLOOKUP(C$9,'[1]Aloc Total'!$D$5:$BF$39,$A12,0)</f>
        <v>0</v>
      </c>
      <c r="D12" s="34">
        <f>HLOOKUP(D$9,'[1]Aloc Total'!$D$5:$BF$39,$A12,0)</f>
        <v>32.452713821356113</v>
      </c>
      <c r="E12" s="34">
        <f>HLOOKUP(E$9,'[1]Aloc Total'!$D$5:$BF$39,$A12,0)</f>
        <v>0</v>
      </c>
      <c r="F12" s="34">
        <f>HLOOKUP(F$9,'[1]Aloc Total'!$D$5:$BF$39,$A12,0)</f>
        <v>466.79479458827331</v>
      </c>
      <c r="G12" s="34">
        <f>HLOOKUP(G$9,'[1]Aloc Total'!$D$5:$BF$39,$A12,0)</f>
        <v>0.53648747972605026</v>
      </c>
      <c r="H12" s="34">
        <f>HLOOKUP(H$9,'[1]Aloc Total'!$D$5:$BF$39,$A12,0)</f>
        <v>35.850918414176284</v>
      </c>
      <c r="I12" s="34">
        <f>HLOOKUP(I$9,'[1]Aloc Total'!$D$5:$BF$39,$A12,0)</f>
        <v>65.412083460325462</v>
      </c>
      <c r="J12" s="34">
        <f>HLOOKUP(J$9,'[1]Aloc Total'!$D$5:$BF$39,$A12,0)</f>
        <v>177.47280098570113</v>
      </c>
      <c r="K12" s="34">
        <f>HLOOKUP(K$9,'[1]Aloc Total'!$D$5:$BF$39,$A12,0)</f>
        <v>49.651979258369863</v>
      </c>
      <c r="L12" s="34">
        <f>HLOOKUP(L$9,'[1]Aloc Total'!$D$5:$BF$39,$A12,0)</f>
        <v>219.15228855665509</v>
      </c>
      <c r="M12" s="34">
        <f>HLOOKUP(M$9,'[1]Aloc Total'!$D$5:$BF$39,$A12,0)</f>
        <v>260.28959262674709</v>
      </c>
      <c r="N12" s="34">
        <f>HLOOKUP(N$9,'[1]Aloc Total'!$D$5:$BF$39,$A12,0)</f>
        <v>1216.3642536271138</v>
      </c>
      <c r="O12" s="34">
        <f>HLOOKUP(O$9,'[1]Aloc Total'!$D$5:$BF$39,$A12,0)</f>
        <v>1001.9109852805113</v>
      </c>
      <c r="P12" s="34">
        <f>HLOOKUP(P$9,'[1]Aloc Total'!$D$5:$BF$39,$A12,0)</f>
        <v>356.20577315335925</v>
      </c>
      <c r="Q12" s="34">
        <f>HLOOKUP(Q$9,'[1]Aloc Total'!$D$5:$BF$39,$A12,0)</f>
        <v>688.03362983165141</v>
      </c>
      <c r="R12" s="34">
        <f>HLOOKUP(R$9,'[1]Aloc Total'!$D$5:$BF$39,$A12,0)</f>
        <v>532.13385858772483</v>
      </c>
      <c r="S12" s="34">
        <f>HLOOKUP(S$9,'[1]Aloc Total'!$D$5:$BF$39,$A12,0)</f>
        <v>328.51558915633314</v>
      </c>
      <c r="T12" s="34">
        <f>HLOOKUP(T$9,'[1]Aloc Total'!$D$5:$BF$39,$A12,0)</f>
        <v>184.8150292507041</v>
      </c>
      <c r="U12" s="34">
        <f>HLOOKUP(U$9,'[1]Aloc Total'!$D$5:$BF$39,$A12,0)</f>
        <v>126.98438185072243</v>
      </c>
      <c r="V12" s="34">
        <f>HLOOKUP(V$9,'[1]Aloc Total'!$D$5:$BF$39,$A12,0)</f>
        <v>26.397744351610129</v>
      </c>
      <c r="W12" s="34">
        <f>HLOOKUP(W$9,'[1]Aloc Total'!$D$5:$BF$39,$A12,0)</f>
        <v>15.707391919383582</v>
      </c>
      <c r="X12" s="34">
        <f>HLOOKUP(X$9,'[1]Aloc Total'!$D$5:$BF$39,$A12,0)</f>
        <v>204.34939575513803</v>
      </c>
      <c r="Y12" s="34">
        <f>HLOOKUP(Y$9,'[1]Aloc Total'!$D$5:$BF$39,$A12,0)</f>
        <v>467.56290942145762</v>
      </c>
      <c r="Z12" s="34">
        <f>HLOOKUP(Z$9,'[1]Aloc Total'!$D$5:$BF$39,$A12,0)</f>
        <v>154.31947374977744</v>
      </c>
      <c r="AA12" s="34">
        <f>HLOOKUP(AA$9,'[1]Aloc Total'!$D$5:$BF$39,$A12,0)</f>
        <v>4.1752050195244621</v>
      </c>
      <c r="AB12" s="34">
        <f>HLOOKUP(AB$9,'[1]Aloc Total'!$D$5:$BF$39,$A12,0)</f>
        <v>343.233206027991</v>
      </c>
      <c r="AC12" s="34">
        <f>HLOOKUP(AC$9,'[1]Aloc Total'!$D$5:$BF$39,$A12,0)</f>
        <v>1041.3265633892324</v>
      </c>
      <c r="AD12" s="34">
        <f>HLOOKUP(AD$9,'[1]Aloc Total'!$D$5:$BF$39,$A12,0)</f>
        <v>2081.3309318471715</v>
      </c>
      <c r="AE12" s="34">
        <f>HLOOKUP(AE$9,'[1]Aloc Total'!$D$5:$BF$39,$A12,0)</f>
        <v>0</v>
      </c>
      <c r="AF12" s="34">
        <f>HLOOKUP(AF$9,'[1]Aloc Total'!$D$5:$BF$39,$A12,0)</f>
        <v>100</v>
      </c>
      <c r="AG12" s="34">
        <f>HLOOKUP(AG$9,'[1]Aloc Total'!$D$5:$BF$39,$A12,0)</f>
        <v>249.94854456089547</v>
      </c>
      <c r="AH12" s="34">
        <f>HLOOKUP(AH$9,'[1]Aloc Total'!$D$5:$BF$39,$A12,0)</f>
        <v>3764.675512870173</v>
      </c>
      <c r="AI12" s="34">
        <f>HLOOKUP(AI$9,'[1]Aloc Total'!$D$5:$BF$39,$A12,0)</f>
        <v>231.54644914979363</v>
      </c>
      <c r="AJ12" s="34">
        <f>HLOOKUP(AJ$9,'[1]Aloc Total'!$D$5:$BF$39,$A12,0)</f>
        <v>746.99980971620982</v>
      </c>
      <c r="AK12" s="34">
        <f>HLOOKUP(AK$9,'[1]Aloc Total'!$D$5:$BF$39,$A12,0)</f>
        <v>48.132106143182675</v>
      </c>
      <c r="AL12" s="34">
        <f>HLOOKUP(AL$9,'[1]Aloc Total'!$D$5:$BF$39,$A12,0)</f>
        <v>71.025617028967659</v>
      </c>
      <c r="AM12" s="34">
        <f>HLOOKUP(AM$9,'[1]Aloc Total'!$D$5:$BF$39,$A12,0)</f>
        <v>406.94120769727687</v>
      </c>
      <c r="AN12" s="34">
        <f>HLOOKUP(AN$9,'[1]Aloc Total'!$D$5:$BF$39,$A12,0)</f>
        <v>142.08258195854992</v>
      </c>
      <c r="AO12" s="34">
        <f>HLOOKUP(AO$9,'[1]Aloc Total'!$D$5:$BF$39,$A12,0)</f>
        <v>20.422662386559239</v>
      </c>
      <c r="AP12" s="34">
        <f>HLOOKUP(AP$9,'[1]Aloc Total'!$D$5:$BF$39,$A12,0)</f>
        <v>227.45085634273536</v>
      </c>
      <c r="AQ12" s="34">
        <f>HLOOKUP(AQ$9,'[1]Aloc Total'!$D$5:$BF$39,$A12,0)</f>
        <v>66.404777479621217</v>
      </c>
      <c r="AR12" s="34">
        <f>HLOOKUP(AR$9,'[1]Aloc Total'!$D$5:$BF$39,$A12,0)</f>
        <v>28.416972718939554</v>
      </c>
      <c r="AS12" s="34">
        <f>HLOOKUP(AS$9,'[1]Aloc Total'!$D$5:$BF$39,$A12,0)</f>
        <v>250.76419727517791</v>
      </c>
      <c r="AT12" s="34">
        <f>HLOOKUP(AT$9,'[1]Aloc Total'!$D$5:$BF$39,$A12,0)</f>
        <v>282.32585549492967</v>
      </c>
      <c r="AU12" s="34">
        <f>HLOOKUP(AU$9,'[1]Aloc Total'!$D$5:$BF$39,$A12,0)</f>
        <v>86.935967118703701</v>
      </c>
      <c r="AV12" s="34">
        <f>HLOOKUP(AV$9,'[1]Aloc Total'!$D$5:$BF$39,$A12,0)</f>
        <v>4.6468305242972532</v>
      </c>
      <c r="AW12" s="34">
        <f>HLOOKUP(AW$9,'[1]Aloc Total'!$D$5:$BF$39,$A12,0)</f>
        <v>207.78282526069052</v>
      </c>
      <c r="AX12" s="34">
        <f>HLOOKUP(AX$9,'[1]Aloc Total'!$D$5:$BF$39,$A12,0)</f>
        <v>356.76224335312952</v>
      </c>
      <c r="AY12" s="34">
        <f>HLOOKUP(AY$9,'[1]Aloc Total'!$D$5:$BF$39,$A12,0)</f>
        <v>628.69428517835377</v>
      </c>
      <c r="AZ12" s="34">
        <f>HLOOKUP(AZ$9,'[1]Aloc Total'!$D$5:$BF$39,$A12,0)</f>
        <v>577.69987857813885</v>
      </c>
      <c r="BA12" s="19">
        <f t="shared" ref="BA12:BA41" si="0">SUM(C12:AZ12)</f>
        <v>18580.639162247062</v>
      </c>
      <c r="BB12" s="36"/>
      <c r="BC12" s="37"/>
      <c r="BD12" s="36"/>
      <c r="BE12" s="36"/>
      <c r="BF12" s="36"/>
      <c r="BG12" s="36"/>
      <c r="BH12" s="36"/>
    </row>
    <row r="13" spans="1:60">
      <c r="A13" s="42">
        <v>7</v>
      </c>
      <c r="B13" s="18">
        <f t="shared" ref="B13:B39" si="1">B12+1</f>
        <v>45872</v>
      </c>
      <c r="C13" s="19">
        <f>HLOOKUP(C$9,'[1]Aloc Total'!$D$5:$BF$39,$A13,0)</f>
        <v>0</v>
      </c>
      <c r="D13" s="19">
        <f>HLOOKUP(D$9,'[1]Aloc Total'!$D$5:$BF$39,$A13,0)</f>
        <v>30.310722143068372</v>
      </c>
      <c r="E13" s="19">
        <f>HLOOKUP(E$9,'[1]Aloc Total'!$D$5:$BF$39,$A13,0)</f>
        <v>0</v>
      </c>
      <c r="F13" s="19">
        <f>HLOOKUP(F$9,'[1]Aloc Total'!$D$5:$BF$39,$A13,0)</f>
        <v>408.15421230486288</v>
      </c>
      <c r="G13" s="19">
        <f>HLOOKUP(G$9,'[1]Aloc Total'!$D$5:$BF$39,$A13,0)</f>
        <v>0.11189292722014978</v>
      </c>
      <c r="H13" s="19">
        <f>HLOOKUP(H$9,'[1]Aloc Total'!$D$5:$BF$39,$A13,0)</f>
        <v>30.867773220433044</v>
      </c>
      <c r="I13" s="19">
        <f>HLOOKUP(I$9,'[1]Aloc Total'!$D$5:$BF$39,$A13,0)</f>
        <v>45.243359322252992</v>
      </c>
      <c r="J13" s="19">
        <f>HLOOKUP(J$9,'[1]Aloc Total'!$D$5:$BF$39,$A13,0)</f>
        <v>133.16339522685792</v>
      </c>
      <c r="K13" s="19">
        <f>HLOOKUP(K$9,'[1]Aloc Total'!$D$5:$BF$39,$A13,0)</f>
        <v>52.292613683506268</v>
      </c>
      <c r="L13" s="19">
        <f>HLOOKUP(L$9,'[1]Aloc Total'!$D$5:$BF$39,$A13,0)</f>
        <v>201.92290182297393</v>
      </c>
      <c r="M13" s="19">
        <f>HLOOKUP(M$9,'[1]Aloc Total'!$D$5:$BF$39,$A13,0)</f>
        <v>240.68149163618568</v>
      </c>
      <c r="N13" s="19">
        <f>HLOOKUP(N$9,'[1]Aloc Total'!$D$5:$BF$39,$A13,0)</f>
        <v>1182.3723603921371</v>
      </c>
      <c r="O13" s="19">
        <f>HLOOKUP(O$9,'[1]Aloc Total'!$D$5:$BF$39,$A13,0)</f>
        <v>1039.6062543960234</v>
      </c>
      <c r="P13" s="19">
        <f>HLOOKUP(P$9,'[1]Aloc Total'!$D$5:$BF$39,$A13,0)</f>
        <v>199.46743617846025</v>
      </c>
      <c r="Q13" s="19">
        <f>HLOOKUP(Q$9,'[1]Aloc Total'!$D$5:$BF$39,$A13,0)</f>
        <v>684.78555271529842</v>
      </c>
      <c r="R13" s="19">
        <f>HLOOKUP(R$9,'[1]Aloc Total'!$D$5:$BF$39,$A13,0)</f>
        <v>486.4289129329415</v>
      </c>
      <c r="S13" s="19">
        <f>HLOOKUP(S$9,'[1]Aloc Total'!$D$5:$BF$39,$A13,0)</f>
        <v>395.42531408151785</v>
      </c>
      <c r="T13" s="19">
        <f>HLOOKUP(T$9,'[1]Aloc Total'!$D$5:$BF$39,$A13,0)</f>
        <v>102.96644174593661</v>
      </c>
      <c r="U13" s="19">
        <f>HLOOKUP(U$9,'[1]Aloc Total'!$D$5:$BF$39,$A13,0)</f>
        <v>66.875678147381151</v>
      </c>
      <c r="V13" s="19">
        <f>HLOOKUP(V$9,'[1]Aloc Total'!$D$5:$BF$39,$A13,0)</f>
        <v>13.214139956810566</v>
      </c>
      <c r="W13" s="19">
        <f>HLOOKUP(W$9,'[1]Aloc Total'!$D$5:$BF$39,$A13,0)</f>
        <v>0.46050843303282629</v>
      </c>
      <c r="X13" s="19">
        <f>HLOOKUP(X$9,'[1]Aloc Total'!$D$5:$BF$39,$A13,0)</f>
        <v>189.53773284933303</v>
      </c>
      <c r="Y13" s="19">
        <f>HLOOKUP(Y$9,'[1]Aloc Total'!$D$5:$BF$39,$A13,0)</f>
        <v>418.90112607094619</v>
      </c>
      <c r="Z13" s="19">
        <f>HLOOKUP(Z$9,'[1]Aloc Total'!$D$5:$BF$39,$A13,0)</f>
        <v>150.70394815273391</v>
      </c>
      <c r="AA13" s="19">
        <f>HLOOKUP(AA$9,'[1]Aloc Total'!$D$5:$BF$39,$A13,0)</f>
        <v>0.38181879401736823</v>
      </c>
      <c r="AB13" s="19">
        <f>HLOOKUP(AB$9,'[1]Aloc Total'!$D$5:$BF$39,$A13,0)</f>
        <v>394.63232145232053</v>
      </c>
      <c r="AC13" s="19">
        <f>HLOOKUP(AC$9,'[1]Aloc Total'!$D$5:$BF$39,$A13,0)</f>
        <v>1053.0883719956412</v>
      </c>
      <c r="AD13" s="19">
        <f>HLOOKUP(AD$9,'[1]Aloc Total'!$D$5:$BF$39,$A13,0)</f>
        <v>2098.176436234462</v>
      </c>
      <c r="AE13" s="19">
        <f>HLOOKUP(AE$9,'[1]Aloc Total'!$D$5:$BF$39,$A13,0)</f>
        <v>0</v>
      </c>
      <c r="AF13" s="19">
        <f>HLOOKUP(AF$9,'[1]Aloc Total'!$D$5:$BF$39,$A13,0)</f>
        <v>100</v>
      </c>
      <c r="AG13" s="19">
        <f>HLOOKUP(AG$9,'[1]Aloc Total'!$D$5:$BF$39,$A13,0)</f>
        <v>287.67105361324866</v>
      </c>
      <c r="AH13" s="19">
        <f>HLOOKUP(AH$9,'[1]Aloc Total'!$D$5:$BF$39,$A13,0)</f>
        <v>2033.2984223790252</v>
      </c>
      <c r="AI13" s="19">
        <f>HLOOKUP(AI$9,'[1]Aloc Total'!$D$5:$BF$39,$A13,0)</f>
        <v>205.11177116489625</v>
      </c>
      <c r="AJ13" s="19">
        <f>HLOOKUP(AJ$9,'[1]Aloc Total'!$D$5:$BF$39,$A13,0)</f>
        <v>698.23754775826899</v>
      </c>
      <c r="AK13" s="19">
        <f>HLOOKUP(AK$9,'[1]Aloc Total'!$D$5:$BF$39,$A13,0)</f>
        <v>0</v>
      </c>
      <c r="AL13" s="19">
        <f>HLOOKUP(AL$9,'[1]Aloc Total'!$D$5:$BF$39,$A13,0)</f>
        <v>48.447785691018211</v>
      </c>
      <c r="AM13" s="19">
        <f>HLOOKUP(AM$9,'[1]Aloc Total'!$D$5:$BF$39,$A13,0)</f>
        <v>368.37505162902147</v>
      </c>
      <c r="AN13" s="19">
        <f>HLOOKUP(AN$9,'[1]Aloc Total'!$D$5:$BF$39,$A13,0)</f>
        <v>82.529382103924803</v>
      </c>
      <c r="AO13" s="19">
        <f>HLOOKUP(AO$9,'[1]Aloc Total'!$D$5:$BF$39,$A13,0)</f>
        <v>9.1547043136541681</v>
      </c>
      <c r="AP13" s="19">
        <f>HLOOKUP(AP$9,'[1]Aloc Total'!$D$5:$BF$39,$A13,0)</f>
        <v>231.57527081728927</v>
      </c>
      <c r="AQ13" s="19">
        <f>HLOOKUP(AQ$9,'[1]Aloc Total'!$D$5:$BF$39,$A13,0)</f>
        <v>55.513836953063787</v>
      </c>
      <c r="AR13" s="19">
        <f>HLOOKUP(AR$9,'[1]Aloc Total'!$D$5:$BF$39,$A13,0)</f>
        <v>15.211404138079972</v>
      </c>
      <c r="AS13" s="19">
        <f>HLOOKUP(AS$9,'[1]Aloc Total'!$D$5:$BF$39,$A13,0)</f>
        <v>243.42838039568676</v>
      </c>
      <c r="AT13" s="19">
        <f>HLOOKUP(AT$9,'[1]Aloc Total'!$D$5:$BF$39,$A13,0)</f>
        <v>277.83105453437452</v>
      </c>
      <c r="AU13" s="19">
        <f>HLOOKUP(AU$9,'[1]Aloc Total'!$D$5:$BF$39,$A13,0)</f>
        <v>55.333247261507161</v>
      </c>
      <c r="AV13" s="19">
        <f>HLOOKUP(AV$9,'[1]Aloc Total'!$D$5:$BF$39,$A13,0)</f>
        <v>2.28884848791273</v>
      </c>
      <c r="AW13" s="19">
        <f>HLOOKUP(AW$9,'[1]Aloc Total'!$D$5:$BF$39,$A13,0)</f>
        <v>203.41904522521321</v>
      </c>
      <c r="AX13" s="19">
        <f>HLOOKUP(AX$9,'[1]Aloc Total'!$D$5:$BF$39,$A13,0)</f>
        <v>335.87413209828838</v>
      </c>
      <c r="AY13" s="19">
        <f>HLOOKUP(AY$9,'[1]Aloc Total'!$D$5:$BF$39,$A13,0)</f>
        <v>661.79070925052395</v>
      </c>
      <c r="AZ13" s="19">
        <f>HLOOKUP(AZ$9,'[1]Aloc Total'!$D$5:$BF$39,$A13,0)</f>
        <v>638.05149227341371</v>
      </c>
      <c r="BA13" s="19">
        <f t="shared" si="0"/>
        <v>16172.915856904765</v>
      </c>
      <c r="BC13" s="3"/>
    </row>
    <row r="14" spans="1:60" s="38" customFormat="1">
      <c r="A14" s="41">
        <v>8</v>
      </c>
      <c r="B14" s="35">
        <f t="shared" si="1"/>
        <v>45873</v>
      </c>
      <c r="C14" s="34">
        <f>HLOOKUP(C$9,'[1]Aloc Total'!$D$5:$BF$39,$A14,0)</f>
        <v>0</v>
      </c>
      <c r="D14" s="34">
        <f>HLOOKUP(D$9,'[1]Aloc Total'!$D$5:$BF$39,$A14,0)</f>
        <v>43.846418596618712</v>
      </c>
      <c r="E14" s="34">
        <f>HLOOKUP(E$9,'[1]Aloc Total'!$D$5:$BF$39,$A14,0)</f>
        <v>0</v>
      </c>
      <c r="F14" s="34">
        <f>HLOOKUP(F$9,'[1]Aloc Total'!$D$5:$BF$39,$A14,0)</f>
        <v>975.58061361509203</v>
      </c>
      <c r="G14" s="34">
        <f>HLOOKUP(G$9,'[1]Aloc Total'!$D$5:$BF$39,$A14,0)</f>
        <v>0.23975116842369987</v>
      </c>
      <c r="H14" s="34">
        <f>HLOOKUP(H$9,'[1]Aloc Total'!$D$5:$BF$39,$A14,0)</f>
        <v>43.539645418569236</v>
      </c>
      <c r="I14" s="34">
        <f>HLOOKUP(I$9,'[1]Aloc Total'!$D$5:$BF$39,$A14,0)</f>
        <v>57.915334865558386</v>
      </c>
      <c r="J14" s="34">
        <f>HLOOKUP(J$9,'[1]Aloc Total'!$D$5:$BF$39,$A14,0)</f>
        <v>147.82231625128387</v>
      </c>
      <c r="K14" s="34">
        <f>HLOOKUP(K$9,'[1]Aloc Total'!$D$5:$BF$39,$A14,0)</f>
        <v>41.935759356041906</v>
      </c>
      <c r="L14" s="34">
        <f>HLOOKUP(L$9,'[1]Aloc Total'!$D$5:$BF$39,$A14,0)</f>
        <v>159.13394890416455</v>
      </c>
      <c r="M14" s="34">
        <f>HLOOKUP(M$9,'[1]Aloc Total'!$D$5:$BF$39,$A14,0)</f>
        <v>272.8093725838375</v>
      </c>
      <c r="N14" s="34">
        <f>HLOOKUP(N$9,'[1]Aloc Total'!$D$5:$BF$39,$A14,0)</f>
        <v>1172.328417677691</v>
      </c>
      <c r="O14" s="34">
        <f>HLOOKUP(O$9,'[1]Aloc Total'!$D$5:$BF$39,$A14,0)</f>
        <v>1041.3157633767185</v>
      </c>
      <c r="P14" s="34">
        <f>HLOOKUP(P$9,'[1]Aloc Total'!$D$5:$BF$39,$A14,0)</f>
        <v>268.53534121961076</v>
      </c>
      <c r="Q14" s="34">
        <f>HLOOKUP(Q$9,'[1]Aloc Total'!$D$5:$BF$39,$A14,0)</f>
        <v>804.07581873434242</v>
      </c>
      <c r="R14" s="34">
        <f>HLOOKUP(R$9,'[1]Aloc Total'!$D$5:$BF$39,$A14,0)</f>
        <v>562.43409238907986</v>
      </c>
      <c r="S14" s="34">
        <f>HLOOKUP(S$9,'[1]Aloc Total'!$D$5:$BF$39,$A14,0)</f>
        <v>331.13939193739861</v>
      </c>
      <c r="T14" s="34">
        <f>HLOOKUP(T$9,'[1]Aloc Total'!$D$5:$BF$39,$A14,0)</f>
        <v>245.45074396324137</v>
      </c>
      <c r="U14" s="34">
        <f>HLOOKUP(U$9,'[1]Aloc Total'!$D$5:$BF$39,$A14,0)</f>
        <v>172.02780982312052</v>
      </c>
      <c r="V14" s="34">
        <f>HLOOKUP(V$9,'[1]Aloc Total'!$D$5:$BF$39,$A14,0)</f>
        <v>46.021970271495398</v>
      </c>
      <c r="W14" s="34">
        <f>HLOOKUP(W$9,'[1]Aloc Total'!$D$5:$BF$39,$A14,0)</f>
        <v>23.25354301688381</v>
      </c>
      <c r="X14" s="34">
        <f>HLOOKUP(X$9,'[1]Aloc Total'!$D$5:$BF$39,$A14,0)</f>
        <v>218.89778385332397</v>
      </c>
      <c r="Y14" s="34">
        <f>HLOOKUP(Y$9,'[1]Aloc Total'!$D$5:$BF$39,$A14,0)</f>
        <v>509.22429298299159</v>
      </c>
      <c r="Z14" s="34">
        <f>HLOOKUP(Z$9,'[1]Aloc Total'!$D$5:$BF$39,$A14,0)</f>
        <v>177.62772791369639</v>
      </c>
      <c r="AA14" s="34">
        <f>HLOOKUP(AA$9,'[1]Aloc Total'!$D$5:$BF$39,$A14,0)</f>
        <v>2.8592960480941341</v>
      </c>
      <c r="AB14" s="34">
        <f>HLOOKUP(AB$9,'[1]Aloc Total'!$D$5:$BF$39,$A14,0)</f>
        <v>144.52212167015765</v>
      </c>
      <c r="AC14" s="34">
        <f>HLOOKUP(AC$9,'[1]Aloc Total'!$D$5:$BF$39,$A14,0)</f>
        <v>1133.6695044544181</v>
      </c>
      <c r="AD14" s="34">
        <f>HLOOKUP(AD$9,'[1]Aloc Total'!$D$5:$BF$39,$A14,0)</f>
        <v>2144.0711144247098</v>
      </c>
      <c r="AE14" s="34">
        <f>HLOOKUP(AE$9,'[1]Aloc Total'!$D$5:$BF$39,$A14,0)</f>
        <v>0</v>
      </c>
      <c r="AF14" s="34">
        <f>HLOOKUP(AF$9,'[1]Aloc Total'!$D$5:$BF$39,$A14,0)</f>
        <v>100</v>
      </c>
      <c r="AG14" s="34">
        <f>HLOOKUP(AG$9,'[1]Aloc Total'!$D$5:$BF$39,$A14,0)</f>
        <v>235.85411911191565</v>
      </c>
      <c r="AH14" s="34">
        <f>HLOOKUP(AH$9,'[1]Aloc Total'!$D$5:$BF$39,$A14,0)</f>
        <v>4043.4001423616564</v>
      </c>
      <c r="AI14" s="34">
        <f>HLOOKUP(AI$9,'[1]Aloc Total'!$D$5:$BF$39,$A14,0)</f>
        <v>230.66730702246642</v>
      </c>
      <c r="AJ14" s="34">
        <f>HLOOKUP(AJ$9,'[1]Aloc Total'!$D$5:$BF$39,$A14,0)</f>
        <v>886.51822543664264</v>
      </c>
      <c r="AK14" s="34">
        <f>HLOOKUP(AK$9,'[1]Aloc Total'!$D$5:$BF$39,$A14,0)</f>
        <v>0</v>
      </c>
      <c r="AL14" s="34">
        <f>HLOOKUP(AL$9,'[1]Aloc Total'!$D$5:$BF$39,$A14,0)</f>
        <v>142.71435893865612</v>
      </c>
      <c r="AM14" s="34">
        <f>HLOOKUP(AM$9,'[1]Aloc Total'!$D$5:$BF$39,$A14,0)</f>
        <v>459.59605807478425</v>
      </c>
      <c r="AN14" s="34">
        <f>HLOOKUP(AN$9,'[1]Aloc Total'!$D$5:$BF$39,$A14,0)</f>
        <v>218.26929075644617</v>
      </c>
      <c r="AO14" s="34">
        <f>HLOOKUP(AO$9,'[1]Aloc Total'!$D$5:$BF$39,$A14,0)</f>
        <v>19.120336616260406</v>
      </c>
      <c r="AP14" s="34">
        <f>HLOOKUP(AP$9,'[1]Aloc Total'!$D$5:$BF$39,$A14,0)</f>
        <v>237.74675559837937</v>
      </c>
      <c r="AQ14" s="34">
        <f>HLOOKUP(AQ$9,'[1]Aloc Total'!$D$5:$BF$39,$A14,0)</f>
        <v>73.38273694413401</v>
      </c>
      <c r="AR14" s="34">
        <f>HLOOKUP(AR$9,'[1]Aloc Total'!$D$5:$BF$39,$A14,0)</f>
        <v>25.926272510782812</v>
      </c>
      <c r="AS14" s="34">
        <f>HLOOKUP(AS$9,'[1]Aloc Total'!$D$5:$BF$39,$A14,0)</f>
        <v>254.46203441710475</v>
      </c>
      <c r="AT14" s="34">
        <f>HLOOKUP(AT$9,'[1]Aloc Total'!$D$5:$BF$39,$A14,0)</f>
        <v>277.76865608842854</v>
      </c>
      <c r="AU14" s="34">
        <f>HLOOKUP(AU$9,'[1]Aloc Total'!$D$5:$BF$39,$A14,0)</f>
        <v>173.1049793632699</v>
      </c>
      <c r="AV14" s="34">
        <f>HLOOKUP(AV$9,'[1]Aloc Total'!$D$5:$BF$39,$A14,0)</f>
        <v>6.9731711651482877</v>
      </c>
      <c r="AW14" s="34">
        <f>HLOOKUP(AW$9,'[1]Aloc Total'!$D$5:$BF$39,$A14,0)</f>
        <v>217.21958293642842</v>
      </c>
      <c r="AX14" s="34">
        <f>HLOOKUP(AX$9,'[1]Aloc Total'!$D$5:$BF$39,$A14,0)</f>
        <v>401.20515356488954</v>
      </c>
      <c r="AY14" s="34">
        <f>HLOOKUP(AY$9,'[1]Aloc Total'!$D$5:$BF$39,$A14,0)</f>
        <v>744.99976422288887</v>
      </c>
      <c r="AZ14" s="34">
        <f>HLOOKUP(AZ$9,'[1]Aloc Total'!$D$5:$BF$39,$A14,0)</f>
        <v>694.57347609639646</v>
      </c>
      <c r="BA14" s="19">
        <f t="shared" si="0"/>
        <v>20183.780315743239</v>
      </c>
      <c r="BB14" s="36"/>
      <c r="BC14" s="37"/>
      <c r="BD14" s="36"/>
      <c r="BE14" s="36"/>
      <c r="BF14" s="36"/>
      <c r="BG14" s="36"/>
      <c r="BH14" s="36"/>
    </row>
    <row r="15" spans="1:60">
      <c r="A15" s="41">
        <v>9</v>
      </c>
      <c r="B15" s="18">
        <f t="shared" si="1"/>
        <v>45874</v>
      </c>
      <c r="C15" s="19">
        <f>HLOOKUP(C$9,'[1]Aloc Total'!$D$5:$BF$39,$A15,0)</f>
        <v>0</v>
      </c>
      <c r="D15" s="19">
        <f>HLOOKUP(D$9,'[1]Aloc Total'!$D$5:$BF$39,$A15,0)</f>
        <v>60.87773389860147</v>
      </c>
      <c r="E15" s="19">
        <f>HLOOKUP(E$9,'[1]Aloc Total'!$D$5:$BF$39,$A15,0)</f>
        <v>0</v>
      </c>
      <c r="F15" s="19">
        <f>HLOOKUP(F$9,'[1]Aloc Total'!$D$5:$BF$39,$A15,0)</f>
        <v>1343.007138617827</v>
      </c>
      <c r="G15" s="19">
        <f>HLOOKUP(G$9,'[1]Aloc Total'!$D$5:$BF$39,$A15,0)</f>
        <v>0.54578827687251186</v>
      </c>
      <c r="H15" s="19">
        <f>HLOOKUP(H$9,'[1]Aloc Total'!$D$5:$BF$39,$A15,0)</f>
        <v>50.429981315568725</v>
      </c>
      <c r="I15" s="19">
        <f>HLOOKUP(I$9,'[1]Aloc Total'!$D$5:$BF$39,$A15,0)</f>
        <v>65.621332067491281</v>
      </c>
      <c r="J15" s="19">
        <f>HLOOKUP(J$9,'[1]Aloc Total'!$D$5:$BF$39,$A15,0)</f>
        <v>254.07316060544343</v>
      </c>
      <c r="K15" s="19">
        <f>HLOOKUP(K$9,'[1]Aloc Total'!$D$5:$BF$39,$A15,0)</f>
        <v>53.87739314102803</v>
      </c>
      <c r="L15" s="19">
        <f>HLOOKUP(L$9,'[1]Aloc Total'!$D$5:$BF$39,$A15,0)</f>
        <v>242.52137187481731</v>
      </c>
      <c r="M15" s="19">
        <f>HLOOKUP(M$9,'[1]Aloc Total'!$D$5:$BF$39,$A15,0)</f>
        <v>290.51015033196848</v>
      </c>
      <c r="N15" s="19">
        <f>HLOOKUP(N$9,'[1]Aloc Total'!$D$5:$BF$39,$A15,0)</f>
        <v>1226.7875234580799</v>
      </c>
      <c r="O15" s="19">
        <f>HLOOKUP(O$9,'[1]Aloc Total'!$D$5:$BF$39,$A15,0)</f>
        <v>1064.001858899449</v>
      </c>
      <c r="P15" s="19">
        <f>HLOOKUP(P$9,'[1]Aloc Total'!$D$5:$BF$39,$A15,0)</f>
        <v>418.18382432833209</v>
      </c>
      <c r="Q15" s="19">
        <f>HLOOKUP(Q$9,'[1]Aloc Total'!$D$5:$BF$39,$A15,0)</f>
        <v>786.50795153280455</v>
      </c>
      <c r="R15" s="19">
        <f>HLOOKUP(R$9,'[1]Aloc Total'!$D$5:$BF$39,$A15,0)</f>
        <v>582.16076664046886</v>
      </c>
      <c r="S15" s="19">
        <f>HLOOKUP(S$9,'[1]Aloc Total'!$D$5:$BF$39,$A15,0)</f>
        <v>348.22022362286123</v>
      </c>
      <c r="T15" s="19">
        <f>HLOOKUP(T$9,'[1]Aloc Total'!$D$5:$BF$39,$A15,0)</f>
        <v>262.66987180561222</v>
      </c>
      <c r="U15" s="19">
        <f>HLOOKUP(U$9,'[1]Aloc Total'!$D$5:$BF$39,$A15,0)</f>
        <v>189.39935648263332</v>
      </c>
      <c r="V15" s="19">
        <f>HLOOKUP(V$9,'[1]Aloc Total'!$D$5:$BF$39,$A15,0)</f>
        <v>45.992382804232427</v>
      </c>
      <c r="W15" s="19">
        <f>HLOOKUP(W$9,'[1]Aloc Total'!$D$5:$BF$39,$A15,0)</f>
        <v>27.80853145335022</v>
      </c>
      <c r="X15" s="19">
        <f>HLOOKUP(X$9,'[1]Aloc Total'!$D$5:$BF$39,$A15,0)</f>
        <v>229.30705163363243</v>
      </c>
      <c r="Y15" s="19">
        <f>HLOOKUP(Y$9,'[1]Aloc Total'!$D$5:$BF$39,$A15,0)</f>
        <v>531.08494050709476</v>
      </c>
      <c r="Z15" s="19">
        <f>HLOOKUP(Z$9,'[1]Aloc Total'!$D$5:$BF$39,$A15,0)</f>
        <v>156.24124413750732</v>
      </c>
      <c r="AA15" s="19">
        <f>HLOOKUP(AA$9,'[1]Aloc Total'!$D$5:$BF$39,$A15,0)</f>
        <v>5.7347588461253158</v>
      </c>
      <c r="AB15" s="19">
        <f>HLOOKUP(AB$9,'[1]Aloc Total'!$D$5:$BF$39,$A15,0)</f>
        <v>5.0872953025076627E-2</v>
      </c>
      <c r="AC15" s="19">
        <f>HLOOKUP(AC$9,'[1]Aloc Total'!$D$5:$BF$39,$A15,0)</f>
        <v>1126.8839438575424</v>
      </c>
      <c r="AD15" s="19">
        <f>HLOOKUP(AD$9,'[1]Aloc Total'!$D$5:$BF$39,$A15,0)</f>
        <v>2209.1417471885488</v>
      </c>
      <c r="AE15" s="19">
        <f>HLOOKUP(AE$9,'[1]Aloc Total'!$D$5:$BF$39,$A15,0)</f>
        <v>0</v>
      </c>
      <c r="AF15" s="19">
        <f>HLOOKUP(AF$9,'[1]Aloc Total'!$D$5:$BF$39,$A15,0)</f>
        <v>100</v>
      </c>
      <c r="AG15" s="19">
        <f>HLOOKUP(AG$9,'[1]Aloc Total'!$D$5:$BF$39,$A15,0)</f>
        <v>233.49038840331554</v>
      </c>
      <c r="AH15" s="19">
        <f>HLOOKUP(AH$9,'[1]Aloc Total'!$D$5:$BF$39,$A15,0)</f>
        <v>4567.9091630813309</v>
      </c>
      <c r="AI15" s="19">
        <f>HLOOKUP(AI$9,'[1]Aloc Total'!$D$5:$BF$39,$A15,0)</f>
        <v>239.56237430526514</v>
      </c>
      <c r="AJ15" s="19">
        <f>HLOOKUP(AJ$9,'[1]Aloc Total'!$D$5:$BF$39,$A15,0)</f>
        <v>906.29221067755861</v>
      </c>
      <c r="AK15" s="19">
        <f>HLOOKUP(AK$9,'[1]Aloc Total'!$D$5:$BF$39,$A15,0)</f>
        <v>0</v>
      </c>
      <c r="AL15" s="19">
        <f>HLOOKUP(AL$9,'[1]Aloc Total'!$D$5:$BF$39,$A15,0)</f>
        <v>148.44466018995831</v>
      </c>
      <c r="AM15" s="19">
        <f>HLOOKUP(AM$9,'[1]Aloc Total'!$D$5:$BF$39,$A15,0)</f>
        <v>483.91592893273071</v>
      </c>
      <c r="AN15" s="19">
        <f>HLOOKUP(AN$9,'[1]Aloc Total'!$D$5:$BF$39,$A15,0)</f>
        <v>230.91958552877028</v>
      </c>
      <c r="AO15" s="19">
        <f>HLOOKUP(AO$9,'[1]Aloc Total'!$D$5:$BF$39,$A15,0)</f>
        <v>34.780423711976717</v>
      </c>
      <c r="AP15" s="19">
        <f>HLOOKUP(AP$9,'[1]Aloc Total'!$D$5:$BF$39,$A15,0)</f>
        <v>238.22177460464175</v>
      </c>
      <c r="AQ15" s="19">
        <f>HLOOKUP(AQ$9,'[1]Aloc Total'!$D$5:$BF$39,$A15,0)</f>
        <v>83.932801807637034</v>
      </c>
      <c r="AR15" s="19">
        <f>HLOOKUP(AR$9,'[1]Aloc Total'!$D$5:$BF$39,$A15,0)</f>
        <v>26.28269790888087</v>
      </c>
      <c r="AS15" s="19">
        <f>HLOOKUP(AS$9,'[1]Aloc Total'!$D$5:$BF$39,$A15,0)</f>
        <v>269.36042446284432</v>
      </c>
      <c r="AT15" s="19">
        <f>HLOOKUP(AT$9,'[1]Aloc Total'!$D$5:$BF$39,$A15,0)</f>
        <v>282.64433361922369</v>
      </c>
      <c r="AU15" s="19">
        <f>HLOOKUP(AU$9,'[1]Aloc Total'!$D$5:$BF$39,$A15,0)</f>
        <v>209.97663152600279</v>
      </c>
      <c r="AV15" s="19">
        <f>HLOOKUP(AV$9,'[1]Aloc Total'!$D$5:$BF$39,$A15,0)</f>
        <v>9.8690561749757286</v>
      </c>
      <c r="AW15" s="19">
        <f>HLOOKUP(AW$9,'[1]Aloc Total'!$D$5:$BF$39,$A15,0)</f>
        <v>229.17515647008179</v>
      </c>
      <c r="AX15" s="19">
        <f>HLOOKUP(AX$9,'[1]Aloc Total'!$D$5:$BF$39,$A15,0)</f>
        <v>423.10173987423093</v>
      </c>
      <c r="AY15" s="19">
        <f>HLOOKUP(AY$9,'[1]Aloc Total'!$D$5:$BF$39,$A15,0)</f>
        <v>820.34770923167775</v>
      </c>
      <c r="AZ15" s="19">
        <f>HLOOKUP(AZ$9,'[1]Aloc Total'!$D$5:$BF$39,$A15,0)</f>
        <v>744.10640386450336</v>
      </c>
      <c r="BA15" s="19">
        <f t="shared" si="0"/>
        <v>21853.974364656518</v>
      </c>
      <c r="BB15" s="1"/>
      <c r="BC15" s="1"/>
      <c r="BD15" s="1"/>
      <c r="BE15" s="1"/>
      <c r="BF15" s="1"/>
      <c r="BG15" s="1"/>
      <c r="BH15" s="1"/>
    </row>
    <row r="16" spans="1:60" s="38" customFormat="1">
      <c r="A16" s="42">
        <v>10</v>
      </c>
      <c r="B16" s="35">
        <f t="shared" si="1"/>
        <v>45875</v>
      </c>
      <c r="C16" s="34">
        <f>HLOOKUP(C$9,'[1]Aloc Total'!$D$5:$BF$39,$A16,0)</f>
        <v>0</v>
      </c>
      <c r="D16" s="34">
        <f>HLOOKUP(D$9,'[1]Aloc Total'!$D$5:$BF$39,$A16,0)</f>
        <v>54.579290314380827</v>
      </c>
      <c r="E16" s="34">
        <f>HLOOKUP(E$9,'[1]Aloc Total'!$D$5:$BF$39,$A16,0)</f>
        <v>0</v>
      </c>
      <c r="F16" s="34">
        <f>HLOOKUP(F$9,'[1]Aloc Total'!$D$5:$BF$39,$A16,0)</f>
        <v>1504.9788188244979</v>
      </c>
      <c r="G16" s="34">
        <f>HLOOKUP(G$9,'[1]Aloc Total'!$D$5:$BF$39,$A16,0)</f>
        <v>0</v>
      </c>
      <c r="H16" s="34">
        <f>HLOOKUP(H$9,'[1]Aloc Total'!$D$5:$BF$39,$A16,0)</f>
        <v>50.468382396642291</v>
      </c>
      <c r="I16" s="34">
        <f>HLOOKUP(I$9,'[1]Aloc Total'!$D$5:$BF$39,$A16,0)</f>
        <v>65.878897155042864</v>
      </c>
      <c r="J16" s="34">
        <f>HLOOKUP(J$9,'[1]Aloc Total'!$D$5:$BF$39,$A16,0)</f>
        <v>278.58045708268139</v>
      </c>
      <c r="K16" s="34">
        <f>HLOOKUP(K$9,'[1]Aloc Total'!$D$5:$BF$39,$A16,0)</f>
        <v>51.232979124356248</v>
      </c>
      <c r="L16" s="34">
        <f>HLOOKUP(L$9,'[1]Aloc Total'!$D$5:$BF$39,$A16,0)</f>
        <v>280.2407746743159</v>
      </c>
      <c r="M16" s="34">
        <f>HLOOKUP(M$9,'[1]Aloc Total'!$D$5:$BF$39,$A16,0)</f>
        <v>265.64748268459061</v>
      </c>
      <c r="N16" s="34">
        <f>HLOOKUP(N$9,'[1]Aloc Total'!$D$5:$BF$39,$A16,0)</f>
        <v>1241.1698179079565</v>
      </c>
      <c r="O16" s="34">
        <f>HLOOKUP(O$9,'[1]Aloc Total'!$D$5:$BF$39,$A16,0)</f>
        <v>1069.8655556824176</v>
      </c>
      <c r="P16" s="34">
        <f>HLOOKUP(P$9,'[1]Aloc Total'!$D$5:$BF$39,$A16,0)</f>
        <v>412.99993394487757</v>
      </c>
      <c r="Q16" s="34">
        <f>HLOOKUP(Q$9,'[1]Aloc Total'!$D$5:$BF$39,$A16,0)</f>
        <v>830.78883667895093</v>
      </c>
      <c r="R16" s="34">
        <f>HLOOKUP(R$9,'[1]Aloc Total'!$D$5:$BF$39,$A16,0)</f>
        <v>584.38227887437893</v>
      </c>
      <c r="S16" s="34">
        <f>HLOOKUP(S$9,'[1]Aloc Total'!$D$5:$BF$39,$A16,0)</f>
        <v>358.25240903487168</v>
      </c>
      <c r="T16" s="34">
        <f>HLOOKUP(T$9,'[1]Aloc Total'!$D$5:$BF$39,$A16,0)</f>
        <v>286.37932070938803</v>
      </c>
      <c r="U16" s="34">
        <f>HLOOKUP(U$9,'[1]Aloc Total'!$D$5:$BF$39,$A16,0)</f>
        <v>191.85230945891928</v>
      </c>
      <c r="V16" s="34">
        <f>HLOOKUP(V$9,'[1]Aloc Total'!$D$5:$BF$39,$A16,0)</f>
        <v>47.980707695386911</v>
      </c>
      <c r="W16" s="34">
        <f>HLOOKUP(W$9,'[1]Aloc Total'!$D$5:$BF$39,$A16,0)</f>
        <v>26.528331441442067</v>
      </c>
      <c r="X16" s="34">
        <f>HLOOKUP(X$9,'[1]Aloc Total'!$D$5:$BF$39,$A16,0)</f>
        <v>215.73839246763572</v>
      </c>
      <c r="Y16" s="34">
        <f>HLOOKUP(Y$9,'[1]Aloc Total'!$D$5:$BF$39,$A16,0)</f>
        <v>560.75631163530682</v>
      </c>
      <c r="Z16" s="34">
        <f>HLOOKUP(Z$9,'[1]Aloc Total'!$D$5:$BF$39,$A16,0)</f>
        <v>151.41416175714559</v>
      </c>
      <c r="AA16" s="34">
        <f>HLOOKUP(AA$9,'[1]Aloc Total'!$D$5:$BF$39,$A16,0)</f>
        <v>7.4019203006880634</v>
      </c>
      <c r="AB16" s="34">
        <f>HLOOKUP(AB$9,'[1]Aloc Total'!$D$5:$BF$39,$A16,0)</f>
        <v>1.0074478490921401E-4</v>
      </c>
      <c r="AC16" s="34">
        <f>HLOOKUP(AC$9,'[1]Aloc Total'!$D$5:$BF$39,$A16,0)</f>
        <v>1162.1361288840526</v>
      </c>
      <c r="AD16" s="34">
        <f>HLOOKUP(AD$9,'[1]Aloc Total'!$D$5:$BF$39,$A16,0)</f>
        <v>2237.6982961772819</v>
      </c>
      <c r="AE16" s="34">
        <f>HLOOKUP(AE$9,'[1]Aloc Total'!$D$5:$BF$39,$A16,0)</f>
        <v>0</v>
      </c>
      <c r="AF16" s="34">
        <f>HLOOKUP(AF$9,'[1]Aloc Total'!$D$5:$BF$39,$A16,0)</f>
        <v>100</v>
      </c>
      <c r="AG16" s="34">
        <f>HLOOKUP(AG$9,'[1]Aloc Total'!$D$5:$BF$39,$A16,0)</f>
        <v>251.60977941797984</v>
      </c>
      <c r="AH16" s="34">
        <f>HLOOKUP(AH$9,'[1]Aloc Total'!$D$5:$BF$39,$A16,0)</f>
        <v>3949.7381585938988</v>
      </c>
      <c r="AI16" s="34">
        <f>HLOOKUP(AI$9,'[1]Aloc Total'!$D$5:$BF$39,$A16,0)</f>
        <v>217.05304663301303</v>
      </c>
      <c r="AJ16" s="34">
        <f>HLOOKUP(AJ$9,'[1]Aloc Total'!$D$5:$BF$39,$A16,0)</f>
        <v>914.69871819016259</v>
      </c>
      <c r="AK16" s="34">
        <f>HLOOKUP(AK$9,'[1]Aloc Total'!$D$5:$BF$39,$A16,0)</f>
        <v>0</v>
      </c>
      <c r="AL16" s="34">
        <f>HLOOKUP(AL$9,'[1]Aloc Total'!$D$5:$BF$39,$A16,0)</f>
        <v>145.5601034191595</v>
      </c>
      <c r="AM16" s="34">
        <f>HLOOKUP(AM$9,'[1]Aloc Total'!$D$5:$BF$39,$A16,0)</f>
        <v>491.90056452198149</v>
      </c>
      <c r="AN16" s="34">
        <f>HLOOKUP(AN$9,'[1]Aloc Total'!$D$5:$BF$39,$A16,0)</f>
        <v>238.09376958917062</v>
      </c>
      <c r="AO16" s="34">
        <f>HLOOKUP(AO$9,'[1]Aloc Total'!$D$5:$BF$39,$A16,0)</f>
        <v>35.694342038302906</v>
      </c>
      <c r="AP16" s="34">
        <f>HLOOKUP(AP$9,'[1]Aloc Total'!$D$5:$BF$39,$A16,0)</f>
        <v>240.52617033444616</v>
      </c>
      <c r="AQ16" s="34">
        <f>HLOOKUP(AQ$9,'[1]Aloc Total'!$D$5:$BF$39,$A16,0)</f>
        <v>82.400282675175617</v>
      </c>
      <c r="AR16" s="34">
        <f>HLOOKUP(AR$9,'[1]Aloc Total'!$D$5:$BF$39,$A16,0)</f>
        <v>26.519848773445645</v>
      </c>
      <c r="AS16" s="34">
        <f>HLOOKUP(AS$9,'[1]Aloc Total'!$D$5:$BF$39,$A16,0)</f>
        <v>255.29947010596888</v>
      </c>
      <c r="AT16" s="34">
        <f>HLOOKUP(AT$9,'[1]Aloc Total'!$D$5:$BF$39,$A16,0)</f>
        <v>296.43575658140509</v>
      </c>
      <c r="AU16" s="34">
        <f>HLOOKUP(AU$9,'[1]Aloc Total'!$D$5:$BF$39,$A16,0)</f>
        <v>213.45708284226507</v>
      </c>
      <c r="AV16" s="34">
        <f>HLOOKUP(AV$9,'[1]Aloc Total'!$D$5:$BF$39,$A16,0)</f>
        <v>9.0771162456756205</v>
      </c>
      <c r="AW16" s="34">
        <f>HLOOKUP(AW$9,'[1]Aloc Total'!$D$5:$BF$39,$A16,0)</f>
        <v>234.21944007614141</v>
      </c>
      <c r="AX16" s="34">
        <f>HLOOKUP(AX$9,'[1]Aloc Total'!$D$5:$BF$39,$A16,0)</f>
        <v>425.48448494121476</v>
      </c>
      <c r="AY16" s="34">
        <f>HLOOKUP(AY$9,'[1]Aloc Total'!$D$5:$BF$39,$A16,0)</f>
        <v>794.10788270572607</v>
      </c>
      <c r="AZ16" s="34">
        <f>HLOOKUP(AZ$9,'[1]Aloc Total'!$D$5:$BF$39,$A16,0)</f>
        <v>756.91431937528353</v>
      </c>
      <c r="BA16" s="19">
        <f t="shared" si="0"/>
        <v>21615.742232712411</v>
      </c>
    </row>
    <row r="17" spans="1:60">
      <c r="A17" s="41">
        <v>11</v>
      </c>
      <c r="B17" s="18">
        <f t="shared" si="1"/>
        <v>45876</v>
      </c>
      <c r="C17" s="19">
        <f>HLOOKUP(C$9,'[1]Aloc Total'!$D$5:$BF$39,$A17,0)</f>
        <v>0</v>
      </c>
      <c r="D17" s="19">
        <f>HLOOKUP(D$9,'[1]Aloc Total'!$D$5:$BF$39,$A17,0)</f>
        <v>60.065372642171916</v>
      </c>
      <c r="E17" s="19">
        <f>HLOOKUP(E$9,'[1]Aloc Total'!$D$5:$BF$39,$A17,0)</f>
        <v>0</v>
      </c>
      <c r="F17" s="19">
        <f>HLOOKUP(F$9,'[1]Aloc Total'!$D$5:$BF$39,$A17,0)</f>
        <v>1350.1665246955142</v>
      </c>
      <c r="G17" s="19">
        <f>HLOOKUP(G$9,'[1]Aloc Total'!$D$5:$BF$39,$A17,0)</f>
        <v>0</v>
      </c>
      <c r="H17" s="19">
        <f>HLOOKUP(H$9,'[1]Aloc Total'!$D$5:$BF$39,$A17,0)</f>
        <v>52.006201273121334</v>
      </c>
      <c r="I17" s="19">
        <f>HLOOKUP(I$9,'[1]Aloc Total'!$D$5:$BF$39,$A17,0)</f>
        <v>63.895868227965977</v>
      </c>
      <c r="J17" s="19">
        <f>HLOOKUP(J$9,'[1]Aloc Total'!$D$5:$BF$39,$A17,0)</f>
        <v>168.15553490856391</v>
      </c>
      <c r="K17" s="19">
        <f>HLOOKUP(K$9,'[1]Aloc Total'!$D$5:$BF$39,$A17,0)</f>
        <v>37.863726513134793</v>
      </c>
      <c r="L17" s="19">
        <f>HLOOKUP(L$9,'[1]Aloc Total'!$D$5:$BF$39,$A17,0)</f>
        <v>248.77282445081823</v>
      </c>
      <c r="M17" s="19">
        <f>HLOOKUP(M$9,'[1]Aloc Total'!$D$5:$BF$39,$A17,0)</f>
        <v>269.68963413638642</v>
      </c>
      <c r="N17" s="19">
        <f>HLOOKUP(N$9,'[1]Aloc Total'!$D$5:$BF$39,$A17,0)</f>
        <v>1232.2793135489483</v>
      </c>
      <c r="O17" s="19">
        <f>HLOOKUP(O$9,'[1]Aloc Total'!$D$5:$BF$39,$A17,0)</f>
        <v>1062.9064932104902</v>
      </c>
      <c r="P17" s="19">
        <f>HLOOKUP(P$9,'[1]Aloc Total'!$D$5:$BF$39,$A17,0)</f>
        <v>408.56345118605537</v>
      </c>
      <c r="Q17" s="19">
        <f>HLOOKUP(Q$9,'[1]Aloc Total'!$D$5:$BF$39,$A17,0)</f>
        <v>856.71294810954601</v>
      </c>
      <c r="R17" s="19">
        <f>HLOOKUP(R$9,'[1]Aloc Total'!$D$5:$BF$39,$A17,0)</f>
        <v>591.75977708969754</v>
      </c>
      <c r="S17" s="19">
        <f>HLOOKUP(S$9,'[1]Aloc Total'!$D$5:$BF$39,$A17,0)</f>
        <v>395.52084716016185</v>
      </c>
      <c r="T17" s="19">
        <f>HLOOKUP(T$9,'[1]Aloc Total'!$D$5:$BF$39,$A17,0)</f>
        <v>281.93449594459349</v>
      </c>
      <c r="U17" s="19">
        <f>HLOOKUP(U$9,'[1]Aloc Total'!$D$5:$BF$39,$A17,0)</f>
        <v>189.17134647817758</v>
      </c>
      <c r="V17" s="19">
        <f>HLOOKUP(V$9,'[1]Aloc Total'!$D$5:$BF$39,$A17,0)</f>
        <v>47.356991397204972</v>
      </c>
      <c r="W17" s="19">
        <f>HLOOKUP(W$9,'[1]Aloc Total'!$D$5:$BF$39,$A17,0)</f>
        <v>27.078304353212182</v>
      </c>
      <c r="X17" s="19">
        <f>HLOOKUP(X$9,'[1]Aloc Total'!$D$5:$BF$39,$A17,0)</f>
        <v>253.33009028775504</v>
      </c>
      <c r="Y17" s="19">
        <f>HLOOKUP(Y$9,'[1]Aloc Total'!$D$5:$BF$39,$A17,0)</f>
        <v>492.43314646578688</v>
      </c>
      <c r="Z17" s="19">
        <f>HLOOKUP(Z$9,'[1]Aloc Total'!$D$5:$BF$39,$A17,0)</f>
        <v>155.35294337631052</v>
      </c>
      <c r="AA17" s="19">
        <f>HLOOKUP(AA$9,'[1]Aloc Total'!$D$5:$BF$39,$A17,0)</f>
        <v>10.201930428782726</v>
      </c>
      <c r="AB17" s="19">
        <f>HLOOKUP(AB$9,'[1]Aloc Total'!$D$5:$BF$39,$A17,0)</f>
        <v>0.19682930586977238</v>
      </c>
      <c r="AC17" s="19">
        <f>HLOOKUP(AC$9,'[1]Aloc Total'!$D$5:$BF$39,$A17,0)</f>
        <v>1128.7635454218371</v>
      </c>
      <c r="AD17" s="19">
        <f>HLOOKUP(AD$9,'[1]Aloc Total'!$D$5:$BF$39,$A17,0)</f>
        <v>2215.7375725155357</v>
      </c>
      <c r="AE17" s="19">
        <f>HLOOKUP(AE$9,'[1]Aloc Total'!$D$5:$BF$39,$A17,0)</f>
        <v>0</v>
      </c>
      <c r="AF17" s="19">
        <f>HLOOKUP(AF$9,'[1]Aloc Total'!$D$5:$BF$39,$A17,0)</f>
        <v>100</v>
      </c>
      <c r="AG17" s="19">
        <f>HLOOKUP(AG$9,'[1]Aloc Total'!$D$5:$BF$39,$A17,0)</f>
        <v>274.3138820120937</v>
      </c>
      <c r="AH17" s="19">
        <f>HLOOKUP(AH$9,'[1]Aloc Total'!$D$5:$BF$39,$A17,0)</f>
        <v>3982.3111274813195</v>
      </c>
      <c r="AI17" s="19">
        <f>HLOOKUP(AI$9,'[1]Aloc Total'!$D$5:$BF$39,$A17,0)</f>
        <v>241.31155826044369</v>
      </c>
      <c r="AJ17" s="19">
        <f>HLOOKUP(AJ$9,'[1]Aloc Total'!$D$5:$BF$39,$A17,0)</f>
        <v>920.86581145836021</v>
      </c>
      <c r="AK17" s="19">
        <f>HLOOKUP(AK$9,'[1]Aloc Total'!$D$5:$BF$39,$A17,0)</f>
        <v>0</v>
      </c>
      <c r="AL17" s="19">
        <f>HLOOKUP(AL$9,'[1]Aloc Total'!$D$5:$BF$39,$A17,0)</f>
        <v>159.93269897182145</v>
      </c>
      <c r="AM17" s="19">
        <f>HLOOKUP(AM$9,'[1]Aloc Total'!$D$5:$BF$39,$A17,0)</f>
        <v>492.44966850327972</v>
      </c>
      <c r="AN17" s="19">
        <f>HLOOKUP(AN$9,'[1]Aloc Total'!$D$5:$BF$39,$A17,0)</f>
        <v>234.40353530017646</v>
      </c>
      <c r="AO17" s="19">
        <f>HLOOKUP(AO$9,'[1]Aloc Total'!$D$5:$BF$39,$A17,0)</f>
        <v>35.402923191162635</v>
      </c>
      <c r="AP17" s="19">
        <f>HLOOKUP(AP$9,'[1]Aloc Total'!$D$5:$BF$39,$A17,0)</f>
        <v>237.11145174655886</v>
      </c>
      <c r="AQ17" s="19">
        <f>HLOOKUP(AQ$9,'[1]Aloc Total'!$D$5:$BF$39,$A17,0)</f>
        <v>82.417529549681262</v>
      </c>
      <c r="AR17" s="19">
        <f>HLOOKUP(AR$9,'[1]Aloc Total'!$D$5:$BF$39,$A17,0)</f>
        <v>27.880719649112187</v>
      </c>
      <c r="AS17" s="19">
        <f>HLOOKUP(AS$9,'[1]Aloc Total'!$D$5:$BF$39,$A17,0)</f>
        <v>251.00413765997422</v>
      </c>
      <c r="AT17" s="19">
        <f>HLOOKUP(AT$9,'[1]Aloc Total'!$D$5:$BF$39,$A17,0)</f>
        <v>298.13998061614575</v>
      </c>
      <c r="AU17" s="19">
        <f>HLOOKUP(AU$9,'[1]Aloc Total'!$D$5:$BF$39,$A17,0)</f>
        <v>213.49605437258771</v>
      </c>
      <c r="AV17" s="19">
        <f>HLOOKUP(AV$9,'[1]Aloc Total'!$D$5:$BF$39,$A17,0)</f>
        <v>9.4185539670484104</v>
      </c>
      <c r="AW17" s="19">
        <f>HLOOKUP(AW$9,'[1]Aloc Total'!$D$5:$BF$39,$A17,0)</f>
        <v>230.81418096245795</v>
      </c>
      <c r="AX17" s="19">
        <f>HLOOKUP(AX$9,'[1]Aloc Total'!$D$5:$BF$39,$A17,0)</f>
        <v>426.29571513771356</v>
      </c>
      <c r="AY17" s="19">
        <f>HLOOKUP(AY$9,'[1]Aloc Total'!$D$5:$BF$39,$A17,0)</f>
        <v>798.53684788762598</v>
      </c>
      <c r="AZ17" s="19">
        <f>HLOOKUP(AZ$9,'[1]Aloc Total'!$D$5:$BF$39,$A17,0)</f>
        <v>733.13773383050886</v>
      </c>
      <c r="BA17" s="19">
        <f t="shared" si="0"/>
        <v>21349.15982368571</v>
      </c>
      <c r="BB17" s="1"/>
      <c r="BC17" s="1"/>
      <c r="BD17" s="1"/>
      <c r="BE17" s="1"/>
      <c r="BF17" s="1"/>
      <c r="BG17" s="1"/>
      <c r="BH17" s="1"/>
    </row>
    <row r="18" spans="1:60" s="38" customFormat="1">
      <c r="A18" s="41">
        <v>12</v>
      </c>
      <c r="B18" s="35">
        <f t="shared" si="1"/>
        <v>45877</v>
      </c>
      <c r="C18" s="34">
        <f>HLOOKUP(C$9,'[1]Aloc Total'!$D$5:$BF$39,$A18,0)</f>
        <v>0</v>
      </c>
      <c r="D18" s="34">
        <f>HLOOKUP(D$9,'[1]Aloc Total'!$D$5:$BF$39,$A18,0)</f>
        <v>63.692456598849084</v>
      </c>
      <c r="E18" s="34">
        <f>HLOOKUP(E$9,'[1]Aloc Total'!$D$5:$BF$39,$A18,0)</f>
        <v>0</v>
      </c>
      <c r="F18" s="34">
        <f>HLOOKUP(F$9,'[1]Aloc Total'!$D$5:$BF$39,$A18,0)</f>
        <v>1375.9175446828453</v>
      </c>
      <c r="G18" s="34">
        <f>HLOOKUP(G$9,'[1]Aloc Total'!$D$5:$BF$39,$A18,0)</f>
        <v>0.61391357325265106</v>
      </c>
      <c r="H18" s="34">
        <f>HLOOKUP(H$9,'[1]Aloc Total'!$D$5:$BF$39,$A18,0)</f>
        <v>48.133914750663763</v>
      </c>
      <c r="I18" s="34">
        <f>HLOOKUP(I$9,'[1]Aloc Total'!$D$5:$BF$39,$A18,0)</f>
        <v>65.412412341917076</v>
      </c>
      <c r="J18" s="34">
        <f>HLOOKUP(J$9,'[1]Aloc Total'!$D$5:$BF$39,$A18,0)</f>
        <v>131.60199855885094</v>
      </c>
      <c r="K18" s="34">
        <f>HLOOKUP(K$9,'[1]Aloc Total'!$D$5:$BF$39,$A18,0)</f>
        <v>51.892325700329728</v>
      </c>
      <c r="L18" s="34">
        <f>HLOOKUP(L$9,'[1]Aloc Total'!$D$5:$BF$39,$A18,0)</f>
        <v>258.52608529919928</v>
      </c>
      <c r="M18" s="34">
        <f>HLOOKUP(M$9,'[1]Aloc Total'!$D$5:$BF$39,$A18,0)</f>
        <v>263.18257469623956</v>
      </c>
      <c r="N18" s="34">
        <f>HLOOKUP(N$9,'[1]Aloc Total'!$D$5:$BF$39,$A18,0)</f>
        <v>1242.7810556589736</v>
      </c>
      <c r="O18" s="34">
        <f>HLOOKUP(O$9,'[1]Aloc Total'!$D$5:$BF$39,$A18,0)</f>
        <v>1084.1148202897207</v>
      </c>
      <c r="P18" s="34">
        <f>HLOOKUP(P$9,'[1]Aloc Total'!$D$5:$BF$39,$A18,0)</f>
        <v>428.06091888090504</v>
      </c>
      <c r="Q18" s="34">
        <f>HLOOKUP(Q$9,'[1]Aloc Total'!$D$5:$BF$39,$A18,0)</f>
        <v>862.22934126716837</v>
      </c>
      <c r="R18" s="34">
        <f>HLOOKUP(R$9,'[1]Aloc Total'!$D$5:$BF$39,$A18,0)</f>
        <v>580.63959019659421</v>
      </c>
      <c r="S18" s="34">
        <f>HLOOKUP(S$9,'[1]Aloc Total'!$D$5:$BF$39,$A18,0)</f>
        <v>429.71577864124237</v>
      </c>
      <c r="T18" s="34">
        <f>HLOOKUP(T$9,'[1]Aloc Total'!$D$5:$BF$39,$A18,0)</f>
        <v>257.89342233867893</v>
      </c>
      <c r="U18" s="34">
        <f>HLOOKUP(U$9,'[1]Aloc Total'!$D$5:$BF$39,$A18,0)</f>
        <v>186.15989114201611</v>
      </c>
      <c r="V18" s="34">
        <f>HLOOKUP(V$9,'[1]Aloc Total'!$D$5:$BF$39,$A18,0)</f>
        <v>46.743832444748065</v>
      </c>
      <c r="W18" s="34">
        <f>HLOOKUP(W$9,'[1]Aloc Total'!$D$5:$BF$39,$A18,0)</f>
        <v>23.812431708077966</v>
      </c>
      <c r="X18" s="34">
        <f>HLOOKUP(X$9,'[1]Aloc Total'!$D$5:$BF$39,$A18,0)</f>
        <v>340.48343572636867</v>
      </c>
      <c r="Y18" s="34">
        <f>HLOOKUP(Y$9,'[1]Aloc Total'!$D$5:$BF$39,$A18,0)</f>
        <v>419.37737819552046</v>
      </c>
      <c r="Z18" s="34">
        <f>HLOOKUP(Z$9,'[1]Aloc Total'!$D$5:$BF$39,$A18,0)</f>
        <v>158.10949510483019</v>
      </c>
      <c r="AA18" s="34">
        <f>HLOOKUP(AA$9,'[1]Aloc Total'!$D$5:$BF$39,$A18,0)</f>
        <v>8.5698503832711754</v>
      </c>
      <c r="AB18" s="34">
        <f>HLOOKUP(AB$9,'[1]Aloc Total'!$D$5:$BF$39,$A18,0)</f>
        <v>127.98106552971073</v>
      </c>
      <c r="AC18" s="34">
        <f>HLOOKUP(AC$9,'[1]Aloc Total'!$D$5:$BF$39,$A18,0)</f>
        <v>1234.3037990086316</v>
      </c>
      <c r="AD18" s="34">
        <f>HLOOKUP(AD$9,'[1]Aloc Total'!$D$5:$BF$39,$A18,0)</f>
        <v>2239.0127916387937</v>
      </c>
      <c r="AE18" s="34">
        <f>HLOOKUP(AE$9,'[1]Aloc Total'!$D$5:$BF$39,$A18,0)</f>
        <v>0</v>
      </c>
      <c r="AF18" s="34">
        <f>HLOOKUP(AF$9,'[1]Aloc Total'!$D$5:$BF$39,$A18,0)</f>
        <v>100</v>
      </c>
      <c r="AG18" s="34">
        <f>HLOOKUP(AG$9,'[1]Aloc Total'!$D$5:$BF$39,$A18,0)</f>
        <v>267.40181180836646</v>
      </c>
      <c r="AH18" s="34">
        <f>HLOOKUP(AH$9,'[1]Aloc Total'!$D$5:$BF$39,$A18,0)</f>
        <v>4085.747015529575</v>
      </c>
      <c r="AI18" s="34">
        <f>HLOOKUP(AI$9,'[1]Aloc Total'!$D$5:$BF$39,$A18,0)</f>
        <v>271.06283868832429</v>
      </c>
      <c r="AJ18" s="34">
        <f>HLOOKUP(AJ$9,'[1]Aloc Total'!$D$5:$BF$39,$A18,0)</f>
        <v>920.69937080619331</v>
      </c>
      <c r="AK18" s="34">
        <f>HLOOKUP(AK$9,'[1]Aloc Total'!$D$5:$BF$39,$A18,0)</f>
        <v>0</v>
      </c>
      <c r="AL18" s="34">
        <f>HLOOKUP(AL$9,'[1]Aloc Total'!$D$5:$BF$39,$A18,0)</f>
        <v>161.56395705462674</v>
      </c>
      <c r="AM18" s="34">
        <f>HLOOKUP(AM$9,'[1]Aloc Total'!$D$5:$BF$39,$A18,0)</f>
        <v>506.57490486011562</v>
      </c>
      <c r="AN18" s="34">
        <f>HLOOKUP(AN$9,'[1]Aloc Total'!$D$5:$BF$39,$A18,0)</f>
        <v>224.19817783298933</v>
      </c>
      <c r="AO18" s="34">
        <f>HLOOKUP(AO$9,'[1]Aloc Total'!$D$5:$BF$39,$A18,0)</f>
        <v>34.811577602477321</v>
      </c>
      <c r="AP18" s="34">
        <f>HLOOKUP(AP$9,'[1]Aloc Total'!$D$5:$BF$39,$A18,0)</f>
        <v>238.2328986464839</v>
      </c>
      <c r="AQ18" s="34">
        <f>HLOOKUP(AQ$9,'[1]Aloc Total'!$D$5:$BF$39,$A18,0)</f>
        <v>82.801441706662757</v>
      </c>
      <c r="AR18" s="34">
        <f>HLOOKUP(AR$9,'[1]Aloc Total'!$D$5:$BF$39,$A18,0)</f>
        <v>28.830242812356882</v>
      </c>
      <c r="AS18" s="34">
        <f>HLOOKUP(AS$9,'[1]Aloc Total'!$D$5:$BF$39,$A18,0)</f>
        <v>261.65608175294528</v>
      </c>
      <c r="AT18" s="34">
        <f>HLOOKUP(AT$9,'[1]Aloc Total'!$D$5:$BF$39,$A18,0)</f>
        <v>293.98031549309758</v>
      </c>
      <c r="AU18" s="34">
        <f>HLOOKUP(AU$9,'[1]Aloc Total'!$D$5:$BF$39,$A18,0)</f>
        <v>210.62081081107891</v>
      </c>
      <c r="AV18" s="34">
        <f>HLOOKUP(AV$9,'[1]Aloc Total'!$D$5:$BF$39,$A18,0)</f>
        <v>9.306667393344501</v>
      </c>
      <c r="AW18" s="34">
        <f>HLOOKUP(AW$9,'[1]Aloc Total'!$D$5:$BF$39,$A18,0)</f>
        <v>231.7000997716514</v>
      </c>
      <c r="AX18" s="34">
        <f>HLOOKUP(AX$9,'[1]Aloc Total'!$D$5:$BF$39,$A18,0)</f>
        <v>433.50012445653641</v>
      </c>
      <c r="AY18" s="34">
        <f>HLOOKUP(AY$9,'[1]Aloc Total'!$D$5:$BF$39,$A18,0)</f>
        <v>749.32479400198054</v>
      </c>
      <c r="AZ18" s="34">
        <f>HLOOKUP(AZ$9,'[1]Aloc Total'!$D$5:$BF$39,$A18,0)</f>
        <v>699.28034032542701</v>
      </c>
      <c r="BA18" s="19">
        <f t="shared" si="0"/>
        <v>21740.255595711642</v>
      </c>
    </row>
    <row r="19" spans="1:60">
      <c r="A19" s="42">
        <v>13</v>
      </c>
      <c r="B19" s="18">
        <f t="shared" si="1"/>
        <v>45878</v>
      </c>
      <c r="C19" s="19">
        <f>HLOOKUP(C$9,'[1]Aloc Total'!$D$5:$BF$39,$A19,0)</f>
        <v>0</v>
      </c>
      <c r="D19" s="19">
        <f>HLOOKUP(D$9,'[1]Aloc Total'!$D$5:$BF$39,$A19,0)</f>
        <v>52.806179017048841</v>
      </c>
      <c r="E19" s="19">
        <f>HLOOKUP(E$9,'[1]Aloc Total'!$D$5:$BF$39,$A19,0)</f>
        <v>0</v>
      </c>
      <c r="F19" s="19">
        <f>HLOOKUP(F$9,'[1]Aloc Total'!$D$5:$BF$39,$A19,0)</f>
        <v>946.82676373945867</v>
      </c>
      <c r="G19" s="19">
        <f>HLOOKUP(G$9,'[1]Aloc Total'!$D$5:$BF$39,$A19,0)</f>
        <v>4.8434310231581916</v>
      </c>
      <c r="H19" s="19">
        <f>HLOOKUP(H$9,'[1]Aloc Total'!$D$5:$BF$39,$A19,0)</f>
        <v>42.641696507863514</v>
      </c>
      <c r="I19" s="19">
        <f>HLOOKUP(I$9,'[1]Aloc Total'!$D$5:$BF$39,$A19,0)</f>
        <v>57.885293483793525</v>
      </c>
      <c r="J19" s="19">
        <f>HLOOKUP(J$9,'[1]Aloc Total'!$D$5:$BF$39,$A19,0)</f>
        <v>159.46680063917978</v>
      </c>
      <c r="K19" s="19">
        <f>HLOOKUP(K$9,'[1]Aloc Total'!$D$5:$BF$39,$A19,0)</f>
        <v>49.056154896474006</v>
      </c>
      <c r="L19" s="19">
        <f>HLOOKUP(L$9,'[1]Aloc Total'!$D$5:$BF$39,$A19,0)</f>
        <v>235.16045821344645</v>
      </c>
      <c r="M19" s="19">
        <f>HLOOKUP(M$9,'[1]Aloc Total'!$D$5:$BF$39,$A19,0)</f>
        <v>249.36048183673125</v>
      </c>
      <c r="N19" s="19">
        <f>HLOOKUP(N$9,'[1]Aloc Total'!$D$5:$BF$39,$A19,0)</f>
        <v>1215.5609696688225</v>
      </c>
      <c r="O19" s="19">
        <f>HLOOKUP(O$9,'[1]Aloc Total'!$D$5:$BF$39,$A19,0)</f>
        <v>1041.7331146258236</v>
      </c>
      <c r="P19" s="19">
        <f>HLOOKUP(P$9,'[1]Aloc Total'!$D$5:$BF$39,$A19,0)</f>
        <v>351.81974361336904</v>
      </c>
      <c r="Q19" s="19">
        <f>HLOOKUP(Q$9,'[1]Aloc Total'!$D$5:$BF$39,$A19,0)</f>
        <v>802.02006654892739</v>
      </c>
      <c r="R19" s="19">
        <f>HLOOKUP(R$9,'[1]Aloc Total'!$D$5:$BF$39,$A19,0)</f>
        <v>534.5052126311441</v>
      </c>
      <c r="S19" s="19">
        <f>HLOOKUP(S$9,'[1]Aloc Total'!$D$5:$BF$39,$A19,0)</f>
        <v>375.62431288531423</v>
      </c>
      <c r="T19" s="19">
        <f>HLOOKUP(T$9,'[1]Aloc Total'!$D$5:$BF$39,$A19,0)</f>
        <v>156.23378972043426</v>
      </c>
      <c r="U19" s="19">
        <f>HLOOKUP(U$9,'[1]Aloc Total'!$D$5:$BF$39,$A19,0)</f>
        <v>125.33262027400598</v>
      </c>
      <c r="V19" s="19">
        <f>HLOOKUP(V$9,'[1]Aloc Total'!$D$5:$BF$39,$A19,0)</f>
        <v>27.983028122834323</v>
      </c>
      <c r="W19" s="19">
        <f>HLOOKUP(W$9,'[1]Aloc Total'!$D$5:$BF$39,$A19,0)</f>
        <v>14.335160500945532</v>
      </c>
      <c r="X19" s="19">
        <f>HLOOKUP(X$9,'[1]Aloc Total'!$D$5:$BF$39,$A19,0)</f>
        <v>300.79368379525499</v>
      </c>
      <c r="Y19" s="19">
        <f>HLOOKUP(Y$9,'[1]Aloc Total'!$D$5:$BF$39,$A19,0)</f>
        <v>402.18090621462085</v>
      </c>
      <c r="Z19" s="19">
        <f>HLOOKUP(Z$9,'[1]Aloc Total'!$D$5:$BF$39,$A19,0)</f>
        <v>152.05494418972145</v>
      </c>
      <c r="AA19" s="19">
        <f>HLOOKUP(AA$9,'[1]Aloc Total'!$D$5:$BF$39,$A19,0)</f>
        <v>3.2915431026160693</v>
      </c>
      <c r="AB19" s="19">
        <f>HLOOKUP(AB$9,'[1]Aloc Total'!$D$5:$BF$39,$A19,0)</f>
        <v>376.66413066646857</v>
      </c>
      <c r="AC19" s="19">
        <f>HLOOKUP(AC$9,'[1]Aloc Total'!$D$5:$BF$39,$A19,0)</f>
        <v>1308.0631612700158</v>
      </c>
      <c r="AD19" s="19">
        <f>HLOOKUP(AD$9,'[1]Aloc Total'!$D$5:$BF$39,$A19,0)</f>
        <v>2260.3437125214587</v>
      </c>
      <c r="AE19" s="19">
        <f>HLOOKUP(AE$9,'[1]Aloc Total'!$D$5:$BF$39,$A19,0)</f>
        <v>0</v>
      </c>
      <c r="AF19" s="19">
        <f>HLOOKUP(AF$9,'[1]Aloc Total'!$D$5:$BF$39,$A19,0)</f>
        <v>100</v>
      </c>
      <c r="AG19" s="19">
        <f>HLOOKUP(AG$9,'[1]Aloc Total'!$D$5:$BF$39,$A19,0)</f>
        <v>283.63623655872755</v>
      </c>
      <c r="AH19" s="19">
        <f>HLOOKUP(AH$9,'[1]Aloc Total'!$D$5:$BF$39,$A19,0)</f>
        <v>4100.511226274476</v>
      </c>
      <c r="AI19" s="19">
        <f>HLOOKUP(AI$9,'[1]Aloc Total'!$D$5:$BF$39,$A19,0)</f>
        <v>256.04867812145773</v>
      </c>
      <c r="AJ19" s="19">
        <f>HLOOKUP(AJ$9,'[1]Aloc Total'!$D$5:$BF$39,$A19,0)</f>
        <v>784.4872481041923</v>
      </c>
      <c r="AK19" s="19">
        <f>HLOOKUP(AK$9,'[1]Aloc Total'!$D$5:$BF$39,$A19,0)</f>
        <v>0</v>
      </c>
      <c r="AL19" s="19">
        <f>HLOOKUP(AL$9,'[1]Aloc Total'!$D$5:$BF$39,$A19,0)</f>
        <v>79.329994073536554</v>
      </c>
      <c r="AM19" s="19">
        <f>HLOOKUP(AM$9,'[1]Aloc Total'!$D$5:$BF$39,$A19,0)</f>
        <v>413.6979693867213</v>
      </c>
      <c r="AN19" s="19">
        <f>HLOOKUP(AN$9,'[1]Aloc Total'!$D$5:$BF$39,$A19,0)</f>
        <v>141.64525273443144</v>
      </c>
      <c r="AO19" s="19">
        <f>HLOOKUP(AO$9,'[1]Aloc Total'!$D$5:$BF$39,$A19,0)</f>
        <v>24.597935954358054</v>
      </c>
      <c r="AP19" s="19">
        <f>HLOOKUP(AP$9,'[1]Aloc Total'!$D$5:$BF$39,$A19,0)</f>
        <v>235.45202916966323</v>
      </c>
      <c r="AQ19" s="19">
        <f>HLOOKUP(AQ$9,'[1]Aloc Total'!$D$5:$BF$39,$A19,0)</f>
        <v>64.723163035596372</v>
      </c>
      <c r="AR19" s="19">
        <f>HLOOKUP(AR$9,'[1]Aloc Total'!$D$5:$BF$39,$A19,0)</f>
        <v>17.43884640090328</v>
      </c>
      <c r="AS19" s="19">
        <f>HLOOKUP(AS$9,'[1]Aloc Total'!$D$5:$BF$39,$A19,0)</f>
        <v>253.17060782744085</v>
      </c>
      <c r="AT19" s="19">
        <f>HLOOKUP(AT$9,'[1]Aloc Total'!$D$5:$BF$39,$A19,0)</f>
        <v>263.14478298975513</v>
      </c>
      <c r="AU19" s="19">
        <f>HLOOKUP(AU$9,'[1]Aloc Total'!$D$5:$BF$39,$A19,0)</f>
        <v>114.30266848486249</v>
      </c>
      <c r="AV19" s="19">
        <f>HLOOKUP(AV$9,'[1]Aloc Total'!$D$5:$BF$39,$A19,0)</f>
        <v>5.5376891253457323</v>
      </c>
      <c r="AW19" s="19">
        <f>HLOOKUP(AW$9,'[1]Aloc Total'!$D$5:$BF$39,$A19,0)</f>
        <v>213.08556022960479</v>
      </c>
      <c r="AX19" s="19">
        <f>HLOOKUP(AX$9,'[1]Aloc Total'!$D$5:$BF$39,$A19,0)</f>
        <v>355.54026077136132</v>
      </c>
      <c r="AY19" s="19">
        <f>HLOOKUP(AY$9,'[1]Aloc Total'!$D$5:$BF$39,$A19,0)</f>
        <v>695.11379010861538</v>
      </c>
      <c r="AZ19" s="19">
        <f>HLOOKUP(AZ$9,'[1]Aloc Total'!$D$5:$BF$39,$A19,0)</f>
        <v>700.79224840993879</v>
      </c>
      <c r="BA19" s="19">
        <f t="shared" si="0"/>
        <v>20348.843547469922</v>
      </c>
      <c r="BB19" s="1"/>
      <c r="BC19" s="1"/>
      <c r="BD19" s="1"/>
      <c r="BE19" s="1"/>
      <c r="BF19" s="1"/>
      <c r="BG19" s="1"/>
      <c r="BH19" s="1"/>
    </row>
    <row r="20" spans="1:60" s="38" customFormat="1">
      <c r="A20" s="41">
        <v>14</v>
      </c>
      <c r="B20" s="35">
        <f t="shared" si="1"/>
        <v>45879</v>
      </c>
      <c r="C20" s="34">
        <f>HLOOKUP(C$9,'[1]Aloc Total'!$D$5:$BF$39,$A20,0)</f>
        <v>0</v>
      </c>
      <c r="D20" s="34">
        <f>HLOOKUP(D$9,'[1]Aloc Total'!$D$5:$BF$39,$A20,0)</f>
        <v>44.301222483544457</v>
      </c>
      <c r="E20" s="34">
        <f>HLOOKUP(E$9,'[1]Aloc Total'!$D$5:$BF$39,$A20,0)</f>
        <v>0</v>
      </c>
      <c r="F20" s="34">
        <f>HLOOKUP(F$9,'[1]Aloc Total'!$D$5:$BF$39,$A20,0)</f>
        <v>459.18106711674932</v>
      </c>
      <c r="G20" s="34">
        <f>HLOOKUP(G$9,'[1]Aloc Total'!$D$5:$BF$39,$A20,0)</f>
        <v>5.3401932096245632</v>
      </c>
      <c r="H20" s="34">
        <f>HLOOKUP(H$9,'[1]Aloc Total'!$D$5:$BF$39,$A20,0)</f>
        <v>38.702229271914653</v>
      </c>
      <c r="I20" s="34">
        <f>HLOOKUP(I$9,'[1]Aloc Total'!$D$5:$BF$39,$A20,0)</f>
        <v>48.002902886718751</v>
      </c>
      <c r="J20" s="34">
        <f>HLOOKUP(J$9,'[1]Aloc Total'!$D$5:$BF$39,$A20,0)</f>
        <v>115.75494270723432</v>
      </c>
      <c r="K20" s="34">
        <f>HLOOKUP(K$9,'[1]Aloc Total'!$D$5:$BF$39,$A20,0)</f>
        <v>47.692987935101577</v>
      </c>
      <c r="L20" s="34">
        <f>HLOOKUP(L$9,'[1]Aloc Total'!$D$5:$BF$39,$A20,0)</f>
        <v>204.08588222151843</v>
      </c>
      <c r="M20" s="34">
        <f>HLOOKUP(M$9,'[1]Aloc Total'!$D$5:$BF$39,$A20,0)</f>
        <v>238.74768457896252</v>
      </c>
      <c r="N20" s="34">
        <f>HLOOKUP(N$9,'[1]Aloc Total'!$D$5:$BF$39,$A20,0)</f>
        <v>1180.9948689324556</v>
      </c>
      <c r="O20" s="34">
        <f>HLOOKUP(O$9,'[1]Aloc Total'!$D$5:$BF$39,$A20,0)</f>
        <v>1025.900959056574</v>
      </c>
      <c r="P20" s="34">
        <f>HLOOKUP(P$9,'[1]Aloc Total'!$D$5:$BF$39,$A20,0)</f>
        <v>232.83076224581944</v>
      </c>
      <c r="Q20" s="34">
        <f>HLOOKUP(Q$9,'[1]Aloc Total'!$D$5:$BF$39,$A20,0)</f>
        <v>737.36316117082583</v>
      </c>
      <c r="R20" s="34">
        <f>HLOOKUP(R$9,'[1]Aloc Total'!$D$5:$BF$39,$A20,0)</f>
        <v>484.76749612938153</v>
      </c>
      <c r="S20" s="34">
        <f>HLOOKUP(S$9,'[1]Aloc Total'!$D$5:$BF$39,$A20,0)</f>
        <v>330.16059153005511</v>
      </c>
      <c r="T20" s="34">
        <f>HLOOKUP(T$9,'[1]Aloc Total'!$D$5:$BF$39,$A20,0)</f>
        <v>95.318559084711922</v>
      </c>
      <c r="U20" s="34">
        <f>HLOOKUP(U$9,'[1]Aloc Total'!$D$5:$BF$39,$A20,0)</f>
        <v>55.021935528216716</v>
      </c>
      <c r="V20" s="34">
        <f>HLOOKUP(V$9,'[1]Aloc Total'!$D$5:$BF$39,$A20,0)</f>
        <v>12.538682230869139</v>
      </c>
      <c r="W20" s="34">
        <f>HLOOKUP(W$9,'[1]Aloc Total'!$D$5:$BF$39,$A20,0)</f>
        <v>0.79096237246623036</v>
      </c>
      <c r="X20" s="34">
        <f>HLOOKUP(X$9,'[1]Aloc Total'!$D$5:$BF$39,$A20,0)</f>
        <v>282.64124253974546</v>
      </c>
      <c r="Y20" s="34">
        <f>HLOOKUP(Y$9,'[1]Aloc Total'!$D$5:$BF$39,$A20,0)</f>
        <v>316.92119559557096</v>
      </c>
      <c r="Z20" s="34">
        <f>HLOOKUP(Z$9,'[1]Aloc Total'!$D$5:$BF$39,$A20,0)</f>
        <v>141.73039620554067</v>
      </c>
      <c r="AA20" s="34">
        <f>HLOOKUP(AA$9,'[1]Aloc Total'!$D$5:$BF$39,$A20,0)</f>
        <v>2.1130303674753157</v>
      </c>
      <c r="AB20" s="34">
        <f>HLOOKUP(AB$9,'[1]Aloc Total'!$D$5:$BF$39,$A20,0)</f>
        <v>365.60403996774556</v>
      </c>
      <c r="AC20" s="34">
        <f>HLOOKUP(AC$9,'[1]Aloc Total'!$D$5:$BF$39,$A20,0)</f>
        <v>1321.0318362098899</v>
      </c>
      <c r="AD20" s="34">
        <f>HLOOKUP(AD$9,'[1]Aloc Total'!$D$5:$BF$39,$A20,0)</f>
        <v>2272.3176212306525</v>
      </c>
      <c r="AE20" s="34">
        <f>HLOOKUP(AE$9,'[1]Aloc Total'!$D$5:$BF$39,$A20,0)</f>
        <v>0</v>
      </c>
      <c r="AF20" s="34">
        <f>HLOOKUP(AF$9,'[1]Aloc Total'!$D$5:$BF$39,$A20,0)</f>
        <v>100</v>
      </c>
      <c r="AG20" s="34">
        <f>HLOOKUP(AG$9,'[1]Aloc Total'!$D$5:$BF$39,$A20,0)</f>
        <v>239.63263148782809</v>
      </c>
      <c r="AH20" s="34">
        <f>HLOOKUP(AH$9,'[1]Aloc Total'!$D$5:$BF$39,$A20,0)</f>
        <v>2056.9746188285671</v>
      </c>
      <c r="AI20" s="34">
        <f>HLOOKUP(AI$9,'[1]Aloc Total'!$D$5:$BF$39,$A20,0)</f>
        <v>221.39975801413635</v>
      </c>
      <c r="AJ20" s="34">
        <f>HLOOKUP(AJ$9,'[1]Aloc Total'!$D$5:$BF$39,$A20,0)</f>
        <v>640.51122699829409</v>
      </c>
      <c r="AK20" s="34">
        <f>HLOOKUP(AK$9,'[1]Aloc Total'!$D$5:$BF$39,$A20,0)</f>
        <v>0</v>
      </c>
      <c r="AL20" s="34">
        <f>HLOOKUP(AL$9,'[1]Aloc Total'!$D$5:$BF$39,$A20,0)</f>
        <v>50.293515614731248</v>
      </c>
      <c r="AM20" s="34">
        <f>HLOOKUP(AM$9,'[1]Aloc Total'!$D$5:$BF$39,$A20,0)</f>
        <v>371.61363490320497</v>
      </c>
      <c r="AN20" s="34">
        <f>HLOOKUP(AN$9,'[1]Aloc Total'!$D$5:$BF$39,$A20,0)</f>
        <v>72.135778421952224</v>
      </c>
      <c r="AO20" s="34">
        <f>HLOOKUP(AO$9,'[1]Aloc Total'!$D$5:$BF$39,$A20,0)</f>
        <v>6.4130275874768596</v>
      </c>
      <c r="AP20" s="34">
        <f>HLOOKUP(AP$9,'[1]Aloc Total'!$D$5:$BF$39,$A20,0)</f>
        <v>244.37163887932658</v>
      </c>
      <c r="AQ20" s="34">
        <f>HLOOKUP(AQ$9,'[1]Aloc Total'!$D$5:$BF$39,$A20,0)</f>
        <v>50.111623371921517</v>
      </c>
      <c r="AR20" s="34">
        <f>HLOOKUP(AR$9,'[1]Aloc Total'!$D$5:$BF$39,$A20,0)</f>
        <v>22.12366564430458</v>
      </c>
      <c r="AS20" s="34">
        <f>HLOOKUP(AS$9,'[1]Aloc Total'!$D$5:$BF$39,$A20,0)</f>
        <v>251.72308897024482</v>
      </c>
      <c r="AT20" s="34">
        <f>HLOOKUP(AT$9,'[1]Aloc Total'!$D$5:$BF$39,$A20,0)</f>
        <v>275.24734013527734</v>
      </c>
      <c r="AU20" s="34">
        <f>HLOOKUP(AU$9,'[1]Aloc Total'!$D$5:$BF$39,$A20,0)</f>
        <v>62.343266059604723</v>
      </c>
      <c r="AV20" s="34">
        <f>HLOOKUP(AV$9,'[1]Aloc Total'!$D$5:$BF$39,$A20,0)</f>
        <v>2.8244278973622428</v>
      </c>
      <c r="AW20" s="34">
        <f>HLOOKUP(AW$9,'[1]Aloc Total'!$D$5:$BF$39,$A20,0)</f>
        <v>205.28356327387735</v>
      </c>
      <c r="AX20" s="34">
        <f>HLOOKUP(AX$9,'[1]Aloc Total'!$D$5:$BF$39,$A20,0)</f>
        <v>340.09845593738635</v>
      </c>
      <c r="AY20" s="34">
        <f>HLOOKUP(AY$9,'[1]Aloc Total'!$D$5:$BF$39,$A20,0)</f>
        <v>628.64707536254105</v>
      </c>
      <c r="AZ20" s="34">
        <f>HLOOKUP(AZ$9,'[1]Aloc Total'!$D$5:$BF$39,$A20,0)</f>
        <v>760.52192026101216</v>
      </c>
      <c r="BA20" s="19">
        <f t="shared" si="0"/>
        <v>16662.126710458419</v>
      </c>
    </row>
    <row r="21" spans="1:60" ht="12" customHeight="1">
      <c r="A21" s="41">
        <v>15</v>
      </c>
      <c r="B21" s="18">
        <f t="shared" si="1"/>
        <v>45880</v>
      </c>
      <c r="C21" s="19">
        <f>HLOOKUP(C$9,'[1]Aloc Total'!$D$5:$BF$39,$A21,0)</f>
        <v>0</v>
      </c>
      <c r="D21" s="19">
        <f>HLOOKUP(D$9,'[1]Aloc Total'!$D$5:$BF$39,$A21,0)</f>
        <v>52.157666875171024</v>
      </c>
      <c r="E21" s="19">
        <f>HLOOKUP(E$9,'[1]Aloc Total'!$D$5:$BF$39,$A21,0)</f>
        <v>0</v>
      </c>
      <c r="F21" s="19">
        <f>HLOOKUP(F$9,'[1]Aloc Total'!$D$5:$BF$39,$A21,0)</f>
        <v>450.92251795799905</v>
      </c>
      <c r="G21" s="19">
        <f>HLOOKUP(G$9,'[1]Aloc Total'!$D$5:$BF$39,$A21,0)</f>
        <v>0</v>
      </c>
      <c r="H21" s="19">
        <f>HLOOKUP(H$9,'[1]Aloc Total'!$D$5:$BF$39,$A21,0)</f>
        <v>40.964549175532071</v>
      </c>
      <c r="I21" s="19">
        <f>HLOOKUP(I$9,'[1]Aloc Total'!$D$5:$BF$39,$A21,0)</f>
        <v>60.115476900156416</v>
      </c>
      <c r="J21" s="19">
        <f>HLOOKUP(J$9,'[1]Aloc Total'!$D$5:$BF$39,$A21,0)</f>
        <v>284.92795573684845</v>
      </c>
      <c r="K21" s="19">
        <f>HLOOKUP(K$9,'[1]Aloc Total'!$D$5:$BF$39,$A21,0)</f>
        <v>48.32767662178663</v>
      </c>
      <c r="L21" s="19">
        <f>HLOOKUP(L$9,'[1]Aloc Total'!$D$5:$BF$39,$A21,0)</f>
        <v>145.61745564515147</v>
      </c>
      <c r="M21" s="19">
        <f>HLOOKUP(M$9,'[1]Aloc Total'!$D$5:$BF$39,$A21,0)</f>
        <v>275.4983795182581</v>
      </c>
      <c r="N21" s="19">
        <f>HLOOKUP(N$9,'[1]Aloc Total'!$D$5:$BF$39,$A21,0)</f>
        <v>1197.0954705889972</v>
      </c>
      <c r="O21" s="19">
        <f>HLOOKUP(O$9,'[1]Aloc Total'!$D$5:$BF$39,$A21,0)</f>
        <v>1056.7915869204319</v>
      </c>
      <c r="P21" s="19">
        <f>HLOOKUP(P$9,'[1]Aloc Total'!$D$5:$BF$39,$A21,0)</f>
        <v>287.95253679416419</v>
      </c>
      <c r="Q21" s="19">
        <f>HLOOKUP(Q$9,'[1]Aloc Total'!$D$5:$BF$39,$A21,0)</f>
        <v>794.24594549825088</v>
      </c>
      <c r="R21" s="19">
        <f>HLOOKUP(R$9,'[1]Aloc Total'!$D$5:$BF$39,$A21,0)</f>
        <v>570.73605461493275</v>
      </c>
      <c r="S21" s="19">
        <f>HLOOKUP(S$9,'[1]Aloc Total'!$D$5:$BF$39,$A21,0)</f>
        <v>340.96158784718716</v>
      </c>
      <c r="T21" s="19">
        <f>HLOOKUP(T$9,'[1]Aloc Total'!$D$5:$BF$39,$A21,0)</f>
        <v>255.75484893255162</v>
      </c>
      <c r="U21" s="19">
        <f>HLOOKUP(U$9,'[1]Aloc Total'!$D$5:$BF$39,$A21,0)</f>
        <v>159.74339568742081</v>
      </c>
      <c r="V21" s="19">
        <f>HLOOKUP(V$9,'[1]Aloc Total'!$D$5:$BF$39,$A21,0)</f>
        <v>46.491767813349455</v>
      </c>
      <c r="W21" s="19">
        <f>HLOOKUP(W$9,'[1]Aloc Total'!$D$5:$BF$39,$A21,0)</f>
        <v>25.098241874824524</v>
      </c>
      <c r="X21" s="19">
        <f>HLOOKUP(X$9,'[1]Aloc Total'!$D$5:$BF$39,$A21,0)</f>
        <v>314.00341559135188</v>
      </c>
      <c r="Y21" s="19">
        <f>HLOOKUP(Y$9,'[1]Aloc Total'!$D$5:$BF$39,$A21,0)</f>
        <v>442.89722155373283</v>
      </c>
      <c r="Z21" s="19">
        <f>HLOOKUP(Z$9,'[1]Aloc Total'!$D$5:$BF$39,$A21,0)</f>
        <v>147.25588245126374</v>
      </c>
      <c r="AA21" s="19">
        <f>HLOOKUP(AA$9,'[1]Aloc Total'!$D$5:$BF$39,$A21,0)</f>
        <v>6.1544504947016625</v>
      </c>
      <c r="AB21" s="19">
        <f>HLOOKUP(AB$9,'[1]Aloc Total'!$D$5:$BF$39,$A21,0)</f>
        <v>351.14248915592839</v>
      </c>
      <c r="AC21" s="19">
        <f>HLOOKUP(AC$9,'[1]Aloc Total'!$D$5:$BF$39,$A21,0)</f>
        <v>1259.2965700207487</v>
      </c>
      <c r="AD21" s="19">
        <f>HLOOKUP(AD$9,'[1]Aloc Total'!$D$5:$BF$39,$A21,0)</f>
        <v>2223.5147266329936</v>
      </c>
      <c r="AE21" s="19">
        <f>HLOOKUP(AE$9,'[1]Aloc Total'!$D$5:$BF$39,$A21,0)</f>
        <v>0</v>
      </c>
      <c r="AF21" s="19">
        <f>HLOOKUP(AF$9,'[1]Aloc Total'!$D$5:$BF$39,$A21,0)</f>
        <v>100</v>
      </c>
      <c r="AG21" s="19">
        <f>HLOOKUP(AG$9,'[1]Aloc Total'!$D$5:$BF$39,$A21,0)</f>
        <v>239.36528190484526</v>
      </c>
      <c r="AH21" s="19">
        <f>HLOOKUP(AH$9,'[1]Aloc Total'!$D$5:$BF$39,$A21,0)</f>
        <v>3072.7166939497024</v>
      </c>
      <c r="AI21" s="19">
        <f>HLOOKUP(AI$9,'[1]Aloc Total'!$D$5:$BF$39,$A21,0)</f>
        <v>263.21751667643866</v>
      </c>
      <c r="AJ21" s="19">
        <f>HLOOKUP(AJ$9,'[1]Aloc Total'!$D$5:$BF$39,$A21,0)</f>
        <v>889.7418660716844</v>
      </c>
      <c r="AK21" s="19">
        <f>HLOOKUP(AK$9,'[1]Aloc Total'!$D$5:$BF$39,$A21,0)</f>
        <v>0</v>
      </c>
      <c r="AL21" s="19">
        <f>HLOOKUP(AL$9,'[1]Aloc Total'!$D$5:$BF$39,$A21,0)</f>
        <v>163.54394267423356</v>
      </c>
      <c r="AM21" s="19">
        <f>HLOOKUP(AM$9,'[1]Aloc Total'!$D$5:$BF$39,$A21,0)</f>
        <v>511.79590404088719</v>
      </c>
      <c r="AN21" s="19">
        <f>HLOOKUP(AN$9,'[1]Aloc Total'!$D$5:$BF$39,$A21,0)</f>
        <v>223.99377500172304</v>
      </c>
      <c r="AO21" s="19">
        <f>HLOOKUP(AO$9,'[1]Aloc Total'!$D$5:$BF$39,$A21,0)</f>
        <v>35.596873201428799</v>
      </c>
      <c r="AP21" s="19">
        <f>HLOOKUP(AP$9,'[1]Aloc Total'!$D$5:$BF$39,$A21,0)</f>
        <v>241.61182959311839</v>
      </c>
      <c r="AQ21" s="19">
        <f>HLOOKUP(AQ$9,'[1]Aloc Total'!$D$5:$BF$39,$A21,0)</f>
        <v>72.008109097326454</v>
      </c>
      <c r="AR21" s="19">
        <f>HLOOKUP(AR$9,'[1]Aloc Total'!$D$5:$BF$39,$A21,0)</f>
        <v>22.769516493929213</v>
      </c>
      <c r="AS21" s="19">
        <f>HLOOKUP(AS$9,'[1]Aloc Total'!$D$5:$BF$39,$A21,0)</f>
        <v>269.84820581599263</v>
      </c>
      <c r="AT21" s="19">
        <f>HLOOKUP(AT$9,'[1]Aloc Total'!$D$5:$BF$39,$A21,0)</f>
        <v>300.01319751320693</v>
      </c>
      <c r="AU21" s="19">
        <f>HLOOKUP(AU$9,'[1]Aloc Total'!$D$5:$BF$39,$A21,0)</f>
        <v>188.70875728198075</v>
      </c>
      <c r="AV21" s="19">
        <f>HLOOKUP(AV$9,'[1]Aloc Total'!$D$5:$BF$39,$A21,0)</f>
        <v>7.5502171602361345</v>
      </c>
      <c r="AW21" s="19">
        <f>HLOOKUP(AW$9,'[1]Aloc Total'!$D$5:$BF$39,$A21,0)</f>
        <v>224.59043880519687</v>
      </c>
      <c r="AX21" s="19">
        <f>HLOOKUP(AX$9,'[1]Aloc Total'!$D$5:$BF$39,$A21,0)</f>
        <v>400.86880179305342</v>
      </c>
      <c r="AY21" s="19">
        <f>HLOOKUP(AY$9,'[1]Aloc Total'!$D$5:$BF$39,$A21,0)</f>
        <v>684.5713583648826</v>
      </c>
      <c r="AZ21" s="19">
        <f>HLOOKUP(AZ$9,'[1]Aloc Total'!$D$5:$BF$39,$A21,0)</f>
        <v>742.42791977380182</v>
      </c>
      <c r="BA21" s="19">
        <f t="shared" si="0"/>
        <v>19492.608076117402</v>
      </c>
      <c r="BB21" s="1"/>
      <c r="BC21" s="1"/>
      <c r="BD21" s="1"/>
      <c r="BE21" s="1"/>
      <c r="BF21" s="1"/>
      <c r="BG21" s="1"/>
      <c r="BH21" s="1"/>
    </row>
    <row r="22" spans="1:60" s="38" customFormat="1">
      <c r="A22" s="42">
        <v>16</v>
      </c>
      <c r="B22" s="35">
        <f t="shared" si="1"/>
        <v>45881</v>
      </c>
      <c r="C22" s="34">
        <f>HLOOKUP(C$9,'[1]Aloc Total'!$D$5:$BF$39,$A22,0)</f>
        <v>0</v>
      </c>
      <c r="D22" s="34">
        <f>HLOOKUP(D$9,'[1]Aloc Total'!$D$5:$BF$39,$A22,0)</f>
        <v>44.613596755299461</v>
      </c>
      <c r="E22" s="34">
        <f>HLOOKUP(E$9,'[1]Aloc Total'!$D$5:$BF$39,$A22,0)</f>
        <v>0</v>
      </c>
      <c r="F22" s="34">
        <f>HLOOKUP(F$9,'[1]Aloc Total'!$D$5:$BF$39,$A22,0)</f>
        <v>394.99393534088182</v>
      </c>
      <c r="G22" s="34">
        <f>HLOOKUP(G$9,'[1]Aloc Total'!$D$5:$BF$39,$A22,0)</f>
        <v>3.2531289928129932E-2</v>
      </c>
      <c r="H22" s="34">
        <f>HLOOKUP(H$9,'[1]Aloc Total'!$D$5:$BF$39,$A22,0)</f>
        <v>54.453874531029399</v>
      </c>
      <c r="I22" s="34">
        <f>HLOOKUP(I$9,'[1]Aloc Total'!$D$5:$BF$39,$A22,0)</f>
        <v>64.58429629539873</v>
      </c>
      <c r="J22" s="34">
        <f>HLOOKUP(J$9,'[1]Aloc Total'!$D$5:$BF$39,$A22,0)</f>
        <v>138.64711844313442</v>
      </c>
      <c r="K22" s="34">
        <f>HLOOKUP(K$9,'[1]Aloc Total'!$D$5:$BF$39,$A22,0)</f>
        <v>48.457369769203027</v>
      </c>
      <c r="L22" s="34">
        <f>HLOOKUP(L$9,'[1]Aloc Total'!$D$5:$BF$39,$A22,0)</f>
        <v>232.0833537901365</v>
      </c>
      <c r="M22" s="34">
        <f>HLOOKUP(M$9,'[1]Aloc Total'!$D$5:$BF$39,$A22,0)</f>
        <v>280.80849620071785</v>
      </c>
      <c r="N22" s="34">
        <f>HLOOKUP(N$9,'[1]Aloc Total'!$D$5:$BF$39,$A22,0)</f>
        <v>1220.7278400545986</v>
      </c>
      <c r="O22" s="34">
        <f>HLOOKUP(O$9,'[1]Aloc Total'!$D$5:$BF$39,$A22,0)</f>
        <v>1056.3359610439913</v>
      </c>
      <c r="P22" s="34">
        <f>HLOOKUP(P$9,'[1]Aloc Total'!$D$5:$BF$39,$A22,0)</f>
        <v>446.53083687148677</v>
      </c>
      <c r="Q22" s="34">
        <f>HLOOKUP(Q$9,'[1]Aloc Total'!$D$5:$BF$39,$A22,0)</f>
        <v>849.53658010166112</v>
      </c>
      <c r="R22" s="34">
        <f>HLOOKUP(R$9,'[1]Aloc Total'!$D$5:$BF$39,$A22,0)</f>
        <v>588.0215982825024</v>
      </c>
      <c r="S22" s="34">
        <f>HLOOKUP(S$9,'[1]Aloc Total'!$D$5:$BF$39,$A22,0)</f>
        <v>473.53978626824983</v>
      </c>
      <c r="T22" s="34">
        <f>HLOOKUP(T$9,'[1]Aloc Total'!$D$5:$BF$39,$A22,0)</f>
        <v>286.94593699204535</v>
      </c>
      <c r="U22" s="34">
        <f>HLOOKUP(U$9,'[1]Aloc Total'!$D$5:$BF$39,$A22,0)</f>
        <v>183.9443429564798</v>
      </c>
      <c r="V22" s="34">
        <f>HLOOKUP(V$9,'[1]Aloc Total'!$D$5:$BF$39,$A22,0)</f>
        <v>51.910696477007413</v>
      </c>
      <c r="W22" s="34">
        <f>HLOOKUP(W$9,'[1]Aloc Total'!$D$5:$BF$39,$A22,0)</f>
        <v>31.664577423211654</v>
      </c>
      <c r="X22" s="34">
        <f>HLOOKUP(X$9,'[1]Aloc Total'!$D$5:$BF$39,$A22,0)</f>
        <v>321.4216893066756</v>
      </c>
      <c r="Y22" s="34">
        <f>HLOOKUP(Y$9,'[1]Aloc Total'!$D$5:$BF$39,$A22,0)</f>
        <v>456.69205632732599</v>
      </c>
      <c r="Z22" s="34">
        <f>HLOOKUP(Z$9,'[1]Aloc Total'!$D$5:$BF$39,$A22,0)</f>
        <v>154.98588693706068</v>
      </c>
      <c r="AA22" s="34">
        <f>HLOOKUP(AA$9,'[1]Aloc Total'!$D$5:$BF$39,$A22,0)</f>
        <v>7.0164932724171409</v>
      </c>
      <c r="AB22" s="34">
        <f>HLOOKUP(AB$9,'[1]Aloc Total'!$D$5:$BF$39,$A22,0)</f>
        <v>343.58281927712585</v>
      </c>
      <c r="AC22" s="34">
        <f>HLOOKUP(AC$9,'[1]Aloc Total'!$D$5:$BF$39,$A22,0)</f>
        <v>1280.9551631554821</v>
      </c>
      <c r="AD22" s="34">
        <f>HLOOKUP(AD$9,'[1]Aloc Total'!$D$5:$BF$39,$A22,0)</f>
        <v>2190.3807462561372</v>
      </c>
      <c r="AE22" s="34">
        <f>HLOOKUP(AE$9,'[1]Aloc Total'!$D$5:$BF$39,$A22,0)</f>
        <v>0</v>
      </c>
      <c r="AF22" s="34">
        <f>HLOOKUP(AF$9,'[1]Aloc Total'!$D$5:$BF$39,$A22,0)</f>
        <v>100</v>
      </c>
      <c r="AG22" s="34">
        <f>HLOOKUP(AG$9,'[1]Aloc Total'!$D$5:$BF$39,$A22,0)</f>
        <v>289.10405483282892</v>
      </c>
      <c r="AH22" s="34">
        <f>HLOOKUP(AH$9,'[1]Aloc Total'!$D$5:$BF$39,$A22,0)</f>
        <v>4066.5632068303566</v>
      </c>
      <c r="AI22" s="34">
        <f>HLOOKUP(AI$9,'[1]Aloc Total'!$D$5:$BF$39,$A22,0)</f>
        <v>259.30601456284899</v>
      </c>
      <c r="AJ22" s="34">
        <f>HLOOKUP(AJ$9,'[1]Aloc Total'!$D$5:$BF$39,$A22,0)</f>
        <v>932.00610629207472</v>
      </c>
      <c r="AK22" s="34">
        <f>HLOOKUP(AK$9,'[1]Aloc Total'!$D$5:$BF$39,$A22,0)</f>
        <v>0</v>
      </c>
      <c r="AL22" s="34">
        <f>HLOOKUP(AL$9,'[1]Aloc Total'!$D$5:$BF$39,$A22,0)</f>
        <v>165.74800000289525</v>
      </c>
      <c r="AM22" s="34">
        <f>HLOOKUP(AM$9,'[1]Aloc Total'!$D$5:$BF$39,$A22,0)</f>
        <v>505.87412692432792</v>
      </c>
      <c r="AN22" s="34">
        <f>HLOOKUP(AN$9,'[1]Aloc Total'!$D$5:$BF$39,$A22,0)</f>
        <v>239.18769174315526</v>
      </c>
      <c r="AO22" s="34">
        <f>HLOOKUP(AO$9,'[1]Aloc Total'!$D$5:$BF$39,$A22,0)</f>
        <v>37.401551635897732</v>
      </c>
      <c r="AP22" s="34">
        <f>HLOOKUP(AP$9,'[1]Aloc Total'!$D$5:$BF$39,$A22,0)</f>
        <v>237.83370137706967</v>
      </c>
      <c r="AQ22" s="34">
        <f>HLOOKUP(AQ$9,'[1]Aloc Total'!$D$5:$BF$39,$A22,0)</f>
        <v>76.1155174875977</v>
      </c>
      <c r="AR22" s="34">
        <f>HLOOKUP(AR$9,'[1]Aloc Total'!$D$5:$BF$39,$A22,0)</f>
        <v>27.758133673638746</v>
      </c>
      <c r="AS22" s="34">
        <f>HLOOKUP(AS$9,'[1]Aloc Total'!$D$5:$BF$39,$A22,0)</f>
        <v>243.79514447383889</v>
      </c>
      <c r="AT22" s="34">
        <f>HLOOKUP(AT$9,'[1]Aloc Total'!$D$5:$BF$39,$A22,0)</f>
        <v>303.32609842979946</v>
      </c>
      <c r="AU22" s="34">
        <f>HLOOKUP(AU$9,'[1]Aloc Total'!$D$5:$BF$39,$A22,0)</f>
        <v>197.7920630856444</v>
      </c>
      <c r="AV22" s="34">
        <f>HLOOKUP(AV$9,'[1]Aloc Total'!$D$5:$BF$39,$A22,0)</f>
        <v>8.6371928031335656</v>
      </c>
      <c r="AW22" s="34">
        <f>HLOOKUP(AW$9,'[1]Aloc Total'!$D$5:$BF$39,$A22,0)</f>
        <v>227.78414773035109</v>
      </c>
      <c r="AX22" s="34">
        <f>HLOOKUP(AX$9,'[1]Aloc Total'!$D$5:$BF$39,$A22,0)</f>
        <v>394.31810114899724</v>
      </c>
      <c r="AY22" s="34">
        <f>HLOOKUP(AY$9,'[1]Aloc Total'!$D$5:$BF$39,$A22,0)</f>
        <v>749.25896347770981</v>
      </c>
      <c r="AZ22" s="34">
        <f>HLOOKUP(AZ$9,'[1]Aloc Total'!$D$5:$BF$39,$A22,0)</f>
        <v>728.76068403403451</v>
      </c>
      <c r="BA22" s="19">
        <f t="shared" si="0"/>
        <v>20993.438083965397</v>
      </c>
    </row>
    <row r="23" spans="1:60">
      <c r="A23" s="41">
        <v>17</v>
      </c>
      <c r="B23" s="18">
        <f t="shared" si="1"/>
        <v>45882</v>
      </c>
      <c r="C23" s="19">
        <f>HLOOKUP(C$9,'[1]Aloc Total'!$D$5:$BF$39,$A23,0)</f>
        <v>0</v>
      </c>
      <c r="D23" s="19">
        <f>HLOOKUP(D$9,'[1]Aloc Total'!$D$5:$BF$39,$A23,0)</f>
        <v>53.608198706032702</v>
      </c>
      <c r="E23" s="19">
        <f>HLOOKUP(E$9,'[1]Aloc Total'!$D$5:$BF$39,$A23,0)</f>
        <v>0</v>
      </c>
      <c r="F23" s="19">
        <f>HLOOKUP(F$9,'[1]Aloc Total'!$D$5:$BF$39,$A23,0)</f>
        <v>366.33704588678313</v>
      </c>
      <c r="G23" s="19">
        <f>HLOOKUP(G$9,'[1]Aloc Total'!$D$5:$BF$39,$A23,0)</f>
        <v>0.2039412496519305</v>
      </c>
      <c r="H23" s="19">
        <f>HLOOKUP(H$9,'[1]Aloc Total'!$D$5:$BF$39,$A23,0)</f>
        <v>43.908187883608619</v>
      </c>
      <c r="I23" s="19">
        <f>HLOOKUP(I$9,'[1]Aloc Total'!$D$5:$BF$39,$A23,0)</f>
        <v>67.80649232314282</v>
      </c>
      <c r="J23" s="19">
        <f>HLOOKUP(J$9,'[1]Aloc Total'!$D$5:$BF$39,$A23,0)</f>
        <v>108.28878114600221</v>
      </c>
      <c r="K23" s="19">
        <f>HLOOKUP(K$9,'[1]Aloc Total'!$D$5:$BF$39,$A23,0)</f>
        <v>51.792640933925057</v>
      </c>
      <c r="L23" s="19">
        <f>HLOOKUP(L$9,'[1]Aloc Total'!$D$5:$BF$39,$A23,0)</f>
        <v>258.40091931358751</v>
      </c>
      <c r="M23" s="19">
        <f>HLOOKUP(M$9,'[1]Aloc Total'!$D$5:$BF$39,$A23,0)</f>
        <v>286.54853926897948</v>
      </c>
      <c r="N23" s="19">
        <f>HLOOKUP(N$9,'[1]Aloc Total'!$D$5:$BF$39,$A23,0)</f>
        <v>1246.9125880555127</v>
      </c>
      <c r="O23" s="19">
        <f>HLOOKUP(O$9,'[1]Aloc Total'!$D$5:$BF$39,$A23,0)</f>
        <v>1087.9746691741523</v>
      </c>
      <c r="P23" s="19">
        <f>HLOOKUP(P$9,'[1]Aloc Total'!$D$5:$BF$39,$A23,0)</f>
        <v>463.33715411102389</v>
      </c>
      <c r="Q23" s="19">
        <f>HLOOKUP(Q$9,'[1]Aloc Total'!$D$5:$BF$39,$A23,0)</f>
        <v>871.2751978376383</v>
      </c>
      <c r="R23" s="19">
        <f>HLOOKUP(R$9,'[1]Aloc Total'!$D$5:$BF$39,$A23,0)</f>
        <v>590.72275322039491</v>
      </c>
      <c r="S23" s="19">
        <f>HLOOKUP(S$9,'[1]Aloc Total'!$D$5:$BF$39,$A23,0)</f>
        <v>376.10022779098239</v>
      </c>
      <c r="T23" s="19">
        <f>HLOOKUP(T$9,'[1]Aloc Total'!$D$5:$BF$39,$A23,0)</f>
        <v>286.13176026526492</v>
      </c>
      <c r="U23" s="19">
        <f>HLOOKUP(U$9,'[1]Aloc Total'!$D$5:$BF$39,$A23,0)</f>
        <v>187.22534375270675</v>
      </c>
      <c r="V23" s="19">
        <f>HLOOKUP(V$9,'[1]Aloc Total'!$D$5:$BF$39,$A23,0)</f>
        <v>52.053425913805192</v>
      </c>
      <c r="W23" s="19">
        <f>HLOOKUP(W$9,'[1]Aloc Total'!$D$5:$BF$39,$A23,0)</f>
        <v>29.915306985149581</v>
      </c>
      <c r="X23" s="19">
        <f>HLOOKUP(X$9,'[1]Aloc Total'!$D$5:$BF$39,$A23,0)</f>
        <v>321.65945254833503</v>
      </c>
      <c r="Y23" s="19">
        <f>HLOOKUP(Y$9,'[1]Aloc Total'!$D$5:$BF$39,$A23,0)</f>
        <v>432.5287142340934</v>
      </c>
      <c r="Z23" s="19">
        <f>HLOOKUP(Z$9,'[1]Aloc Total'!$D$5:$BF$39,$A23,0)</f>
        <v>156.90312506944969</v>
      </c>
      <c r="AA23" s="19">
        <f>HLOOKUP(AA$9,'[1]Aloc Total'!$D$5:$BF$39,$A23,0)</f>
        <v>5.2201854213395951</v>
      </c>
      <c r="AB23" s="19">
        <f>HLOOKUP(AB$9,'[1]Aloc Total'!$D$5:$BF$39,$A23,0)</f>
        <v>328.49048410818034</v>
      </c>
      <c r="AC23" s="19">
        <f>HLOOKUP(AC$9,'[1]Aloc Total'!$D$5:$BF$39,$A23,0)</f>
        <v>1252.9322046843427</v>
      </c>
      <c r="AD23" s="19">
        <f>HLOOKUP(AD$9,'[1]Aloc Total'!$D$5:$BF$39,$A23,0)</f>
        <v>2139.9744781397358</v>
      </c>
      <c r="AE23" s="19">
        <f>HLOOKUP(AE$9,'[1]Aloc Total'!$D$5:$BF$39,$A23,0)</f>
        <v>0</v>
      </c>
      <c r="AF23" s="19">
        <f>HLOOKUP(AF$9,'[1]Aloc Total'!$D$5:$BF$39,$A23,0)</f>
        <v>100</v>
      </c>
      <c r="AG23" s="19">
        <f>HLOOKUP(AG$9,'[1]Aloc Total'!$D$5:$BF$39,$A23,0)</f>
        <v>251.46450932531314</v>
      </c>
      <c r="AH23" s="19">
        <f>HLOOKUP(AH$9,'[1]Aloc Total'!$D$5:$BF$39,$A23,0)</f>
        <v>5535.996219362949</v>
      </c>
      <c r="AI23" s="19">
        <f>HLOOKUP(AI$9,'[1]Aloc Total'!$D$5:$BF$39,$A23,0)</f>
        <v>267.60763541454241</v>
      </c>
      <c r="AJ23" s="19">
        <f>HLOOKUP(AJ$9,'[1]Aloc Total'!$D$5:$BF$39,$A23,0)</f>
        <v>890.91738265477716</v>
      </c>
      <c r="AK23" s="19">
        <f>HLOOKUP(AK$9,'[1]Aloc Total'!$D$5:$BF$39,$A23,0)</f>
        <v>0</v>
      </c>
      <c r="AL23" s="19">
        <f>HLOOKUP(AL$9,'[1]Aloc Total'!$D$5:$BF$39,$A23,0)</f>
        <v>163.3616314746653</v>
      </c>
      <c r="AM23" s="19">
        <f>HLOOKUP(AM$9,'[1]Aloc Total'!$D$5:$BF$39,$A23,0)</f>
        <v>499.17081945802687</v>
      </c>
      <c r="AN23" s="19">
        <f>HLOOKUP(AN$9,'[1]Aloc Total'!$D$5:$BF$39,$A23,0)</f>
        <v>239.92293042720101</v>
      </c>
      <c r="AO23" s="19">
        <f>HLOOKUP(AO$9,'[1]Aloc Total'!$D$5:$BF$39,$A23,0)</f>
        <v>36.078537395898508</v>
      </c>
      <c r="AP23" s="19">
        <f>HLOOKUP(AP$9,'[1]Aloc Total'!$D$5:$BF$39,$A23,0)</f>
        <v>235.53994802823709</v>
      </c>
      <c r="AQ23" s="19">
        <f>HLOOKUP(AQ$9,'[1]Aloc Total'!$D$5:$BF$39,$A23,0)</f>
        <v>81.325093501910445</v>
      </c>
      <c r="AR23" s="19">
        <f>HLOOKUP(AR$9,'[1]Aloc Total'!$D$5:$BF$39,$A23,0)</f>
        <v>27.842589999903218</v>
      </c>
      <c r="AS23" s="19">
        <f>HLOOKUP(AS$9,'[1]Aloc Total'!$D$5:$BF$39,$A23,0)</f>
        <v>264.7895240498417</v>
      </c>
      <c r="AT23" s="19">
        <f>HLOOKUP(AT$9,'[1]Aloc Total'!$D$5:$BF$39,$A23,0)</f>
        <v>288.63886873740006</v>
      </c>
      <c r="AU23" s="19">
        <f>HLOOKUP(AU$9,'[1]Aloc Total'!$D$5:$BF$39,$A23,0)</f>
        <v>188.42237398517653</v>
      </c>
      <c r="AV23" s="19">
        <f>HLOOKUP(AV$9,'[1]Aloc Total'!$D$5:$BF$39,$A23,0)</f>
        <v>8.8864373311811082</v>
      </c>
      <c r="AW23" s="19">
        <f>HLOOKUP(AW$9,'[1]Aloc Total'!$D$5:$BF$39,$A23,0)</f>
        <v>224.53303052349833</v>
      </c>
      <c r="AX23" s="19">
        <f>HLOOKUP(AX$9,'[1]Aloc Total'!$D$5:$BF$39,$A23,0)</f>
        <v>404.39641842370656</v>
      </c>
      <c r="AY23" s="19">
        <f>HLOOKUP(AY$9,'[1]Aloc Total'!$D$5:$BF$39,$A23,0)</f>
        <v>731.97294273345256</v>
      </c>
      <c r="AZ23" s="19">
        <f>HLOOKUP(AZ$9,'[1]Aloc Total'!$D$5:$BF$39,$A23,0)</f>
        <v>735.61954471882188</v>
      </c>
      <c r="BA23" s="19">
        <f t="shared" si="0"/>
        <v>22242.738255570315</v>
      </c>
      <c r="BB23" s="1"/>
      <c r="BC23" s="1"/>
      <c r="BD23" s="1"/>
      <c r="BE23" s="1"/>
      <c r="BF23" s="1"/>
      <c r="BG23" s="1"/>
      <c r="BH23" s="1"/>
    </row>
    <row r="24" spans="1:60" s="38" customFormat="1">
      <c r="A24" s="41">
        <v>18</v>
      </c>
      <c r="B24" s="35">
        <f t="shared" si="1"/>
        <v>45883</v>
      </c>
      <c r="C24" s="34">
        <f>HLOOKUP(C$9,'[1]Aloc Total'!$D$5:$BF$39,$A24,0)</f>
        <v>0</v>
      </c>
      <c r="D24" s="34">
        <f>HLOOKUP(D$9,'[1]Aloc Total'!$D$5:$BF$39,$A24,0)</f>
        <v>60.406586998577211</v>
      </c>
      <c r="E24" s="34">
        <f>HLOOKUP(E$9,'[1]Aloc Total'!$D$5:$BF$39,$A24,0)</f>
        <v>0</v>
      </c>
      <c r="F24" s="34">
        <f>HLOOKUP(F$9,'[1]Aloc Total'!$D$5:$BF$39,$A24,0)</f>
        <v>1273.6797618980916</v>
      </c>
      <c r="G24" s="34">
        <f>HLOOKUP(G$9,'[1]Aloc Total'!$D$5:$BF$39,$A24,0)</f>
        <v>4.2528863528320962</v>
      </c>
      <c r="H24" s="34">
        <f>HLOOKUP(H$9,'[1]Aloc Total'!$D$5:$BF$39,$A24,0)</f>
        <v>47.898813364227323</v>
      </c>
      <c r="I24" s="34">
        <f>HLOOKUP(I$9,'[1]Aloc Total'!$D$5:$BF$39,$A24,0)</f>
        <v>62.740302597336196</v>
      </c>
      <c r="J24" s="34">
        <f>HLOOKUP(J$9,'[1]Aloc Total'!$D$5:$BF$39,$A24,0)</f>
        <v>102.14423422824709</v>
      </c>
      <c r="K24" s="34">
        <f>HLOOKUP(K$9,'[1]Aloc Total'!$D$5:$BF$39,$A24,0)</f>
        <v>54.680766504283831</v>
      </c>
      <c r="L24" s="34">
        <f>HLOOKUP(L$9,'[1]Aloc Total'!$D$5:$BF$39,$A24,0)</f>
        <v>255.92740812808813</v>
      </c>
      <c r="M24" s="34">
        <f>HLOOKUP(M$9,'[1]Aloc Total'!$D$5:$BF$39,$A24,0)</f>
        <v>285.51599789921124</v>
      </c>
      <c r="N24" s="34">
        <f>HLOOKUP(N$9,'[1]Aloc Total'!$D$5:$BF$39,$A24,0)</f>
        <v>1231.1642421746997</v>
      </c>
      <c r="O24" s="34">
        <f>HLOOKUP(O$9,'[1]Aloc Total'!$D$5:$BF$39,$A24,0)</f>
        <v>1050.4696039874777</v>
      </c>
      <c r="P24" s="34">
        <f>HLOOKUP(P$9,'[1]Aloc Total'!$D$5:$BF$39,$A24,0)</f>
        <v>486.46622775039498</v>
      </c>
      <c r="Q24" s="34">
        <f>HLOOKUP(Q$9,'[1]Aloc Total'!$D$5:$BF$39,$A24,0)</f>
        <v>892.45246069941368</v>
      </c>
      <c r="R24" s="34">
        <f>HLOOKUP(R$9,'[1]Aloc Total'!$D$5:$BF$39,$A24,0)</f>
        <v>587.21353454981806</v>
      </c>
      <c r="S24" s="34">
        <f>HLOOKUP(S$9,'[1]Aloc Total'!$D$5:$BF$39,$A24,0)</f>
        <v>439.04767005702263</v>
      </c>
      <c r="T24" s="34">
        <f>HLOOKUP(T$9,'[1]Aloc Total'!$D$5:$BF$39,$A24,0)</f>
        <v>284.36846844791557</v>
      </c>
      <c r="U24" s="34">
        <f>HLOOKUP(U$9,'[1]Aloc Total'!$D$5:$BF$39,$A24,0)</f>
        <v>182.98590031429529</v>
      </c>
      <c r="V24" s="34">
        <f>HLOOKUP(V$9,'[1]Aloc Total'!$D$5:$BF$39,$A24,0)</f>
        <v>46.561545774577937</v>
      </c>
      <c r="W24" s="34">
        <f>HLOOKUP(W$9,'[1]Aloc Total'!$D$5:$BF$39,$A24,0)</f>
        <v>30.901691131770072</v>
      </c>
      <c r="X24" s="34">
        <f>HLOOKUP(X$9,'[1]Aloc Total'!$D$5:$BF$39,$A24,0)</f>
        <v>340.16751560277487</v>
      </c>
      <c r="Y24" s="34">
        <f>HLOOKUP(Y$9,'[1]Aloc Total'!$D$5:$BF$39,$A24,0)</f>
        <v>418.57000294808512</v>
      </c>
      <c r="Z24" s="34">
        <f>HLOOKUP(Z$9,'[1]Aloc Total'!$D$5:$BF$39,$A24,0)</f>
        <v>151.53881037351729</v>
      </c>
      <c r="AA24" s="34">
        <f>HLOOKUP(AA$9,'[1]Aloc Total'!$D$5:$BF$39,$A24,0)</f>
        <v>7.0167826656989662</v>
      </c>
      <c r="AB24" s="34">
        <f>HLOOKUP(AB$9,'[1]Aloc Total'!$D$5:$BF$39,$A24,0)</f>
        <v>316.12645700938805</v>
      </c>
      <c r="AC24" s="34">
        <f>HLOOKUP(AC$9,'[1]Aloc Total'!$D$5:$BF$39,$A24,0)</f>
        <v>1283.6310315544836</v>
      </c>
      <c r="AD24" s="34">
        <f>HLOOKUP(AD$9,'[1]Aloc Total'!$D$5:$BF$39,$A24,0)</f>
        <v>2132.3796216569544</v>
      </c>
      <c r="AE24" s="34">
        <f>HLOOKUP(AE$9,'[1]Aloc Total'!$D$5:$BF$39,$A24,0)</f>
        <v>0</v>
      </c>
      <c r="AF24" s="34">
        <f>HLOOKUP(AF$9,'[1]Aloc Total'!$D$5:$BF$39,$A24,0)</f>
        <v>100</v>
      </c>
      <c r="AG24" s="34">
        <f>HLOOKUP(AG$9,'[1]Aloc Total'!$D$5:$BF$39,$A24,0)</f>
        <v>297.52587405148637</v>
      </c>
      <c r="AH24" s="34">
        <f>HLOOKUP(AH$9,'[1]Aloc Total'!$D$5:$BF$39,$A24,0)</f>
        <v>5002.8762722145539</v>
      </c>
      <c r="AI24" s="34">
        <f>HLOOKUP(AI$9,'[1]Aloc Total'!$D$5:$BF$39,$A24,0)</f>
        <v>243.6902513121284</v>
      </c>
      <c r="AJ24" s="34">
        <f>HLOOKUP(AJ$9,'[1]Aloc Total'!$D$5:$BF$39,$A24,0)</f>
        <v>690.78774687666373</v>
      </c>
      <c r="AK24" s="34">
        <f>HLOOKUP(AK$9,'[1]Aloc Total'!$D$5:$BF$39,$A24,0)</f>
        <v>0</v>
      </c>
      <c r="AL24" s="34">
        <f>HLOOKUP(AL$9,'[1]Aloc Total'!$D$5:$BF$39,$A24,0)</f>
        <v>167.07483627162907</v>
      </c>
      <c r="AM24" s="34">
        <f>HLOOKUP(AM$9,'[1]Aloc Total'!$D$5:$BF$39,$A24,0)</f>
        <v>469.15857178209347</v>
      </c>
      <c r="AN24" s="34">
        <f>HLOOKUP(AN$9,'[1]Aloc Total'!$D$5:$BF$39,$A24,0)</f>
        <v>242.84459511065026</v>
      </c>
      <c r="AO24" s="34">
        <f>HLOOKUP(AO$9,'[1]Aloc Total'!$D$5:$BF$39,$A24,0)</f>
        <v>36.438449024653494</v>
      </c>
      <c r="AP24" s="34">
        <f>HLOOKUP(AP$9,'[1]Aloc Total'!$D$5:$BF$39,$A24,0)</f>
        <v>229.92139078524076</v>
      </c>
      <c r="AQ24" s="34">
        <f>HLOOKUP(AQ$9,'[1]Aloc Total'!$D$5:$BF$39,$A24,0)</f>
        <v>80.521456910064146</v>
      </c>
      <c r="AR24" s="34">
        <f>HLOOKUP(AR$9,'[1]Aloc Total'!$D$5:$BF$39,$A24,0)</f>
        <v>22.016435474185034</v>
      </c>
      <c r="AS24" s="34">
        <f>HLOOKUP(AS$9,'[1]Aloc Total'!$D$5:$BF$39,$A24,0)</f>
        <v>265.3701462821515</v>
      </c>
      <c r="AT24" s="34">
        <f>HLOOKUP(AT$9,'[1]Aloc Total'!$D$5:$BF$39,$A24,0)</f>
        <v>279.75903938480377</v>
      </c>
      <c r="AU24" s="34">
        <f>HLOOKUP(AU$9,'[1]Aloc Total'!$D$5:$BF$39,$A24,0)</f>
        <v>194.49332340612057</v>
      </c>
      <c r="AV24" s="34">
        <f>HLOOKUP(AV$9,'[1]Aloc Total'!$D$5:$BF$39,$A24,0)</f>
        <v>8.5146182210964128</v>
      </c>
      <c r="AW24" s="34">
        <f>HLOOKUP(AW$9,'[1]Aloc Total'!$D$5:$BF$39,$A24,0)</f>
        <v>226.00388173034071</v>
      </c>
      <c r="AX24" s="34">
        <f>HLOOKUP(AX$9,'[1]Aloc Total'!$D$5:$BF$39,$A24,0)</f>
        <v>414.40750289681466</v>
      </c>
      <c r="AY24" s="34">
        <f>HLOOKUP(AY$9,'[1]Aloc Total'!$D$5:$BF$39,$A24,0)</f>
        <v>824.27475928416948</v>
      </c>
      <c r="AZ24" s="34">
        <f>HLOOKUP(AZ$9,'[1]Aloc Total'!$D$5:$BF$39,$A24,0)</f>
        <v>795.66582550043518</v>
      </c>
      <c r="BA24" s="19">
        <f t="shared" si="0"/>
        <v>22619.65330118846</v>
      </c>
    </row>
    <row r="25" spans="1:60">
      <c r="A25" s="42">
        <v>19</v>
      </c>
      <c r="B25" s="18">
        <f t="shared" si="1"/>
        <v>45884</v>
      </c>
      <c r="C25" s="19">
        <f>HLOOKUP(C$9,'[1]Aloc Total'!$D$5:$BF$39,$A25,0)</f>
        <v>0</v>
      </c>
      <c r="D25" s="19">
        <f>HLOOKUP(D$9,'[1]Aloc Total'!$D$5:$BF$39,$A25,0)</f>
        <v>67.176638152961516</v>
      </c>
      <c r="E25" s="19">
        <f>HLOOKUP(E$9,'[1]Aloc Total'!$D$5:$BF$39,$A25,0)</f>
        <v>0</v>
      </c>
      <c r="F25" s="19">
        <f>HLOOKUP(F$9,'[1]Aloc Total'!$D$5:$BF$39,$A25,0)</f>
        <v>1327.4060880196837</v>
      </c>
      <c r="G25" s="19">
        <f>HLOOKUP(G$9,'[1]Aloc Total'!$D$5:$BF$39,$A25,0)</f>
        <v>5.8254448620816479</v>
      </c>
      <c r="H25" s="19">
        <f>HLOOKUP(H$9,'[1]Aloc Total'!$D$5:$BF$39,$A25,0)</f>
        <v>49.362913142419899</v>
      </c>
      <c r="I25" s="19">
        <f>HLOOKUP(I$9,'[1]Aloc Total'!$D$5:$BF$39,$A25,0)</f>
        <v>65.577730700396884</v>
      </c>
      <c r="J25" s="19">
        <f>HLOOKUP(J$9,'[1]Aloc Total'!$D$5:$BF$39,$A25,0)</f>
        <v>105.99377435832903</v>
      </c>
      <c r="K25" s="19">
        <f>HLOOKUP(K$9,'[1]Aloc Total'!$D$5:$BF$39,$A25,0)</f>
        <v>54.63893554314884</v>
      </c>
      <c r="L25" s="19">
        <f>HLOOKUP(L$9,'[1]Aloc Total'!$D$5:$BF$39,$A25,0)</f>
        <v>250.25457695112127</v>
      </c>
      <c r="M25" s="19">
        <f>HLOOKUP(M$9,'[1]Aloc Total'!$D$5:$BF$39,$A25,0)</f>
        <v>270.63256714842311</v>
      </c>
      <c r="N25" s="19">
        <f>HLOOKUP(N$9,'[1]Aloc Total'!$D$5:$BF$39,$A25,0)</f>
        <v>1237.0947496927727</v>
      </c>
      <c r="O25" s="19">
        <f>HLOOKUP(O$9,'[1]Aloc Total'!$D$5:$BF$39,$A25,0)</f>
        <v>1061.1760497422949</v>
      </c>
      <c r="P25" s="19">
        <f>HLOOKUP(P$9,'[1]Aloc Total'!$D$5:$BF$39,$A25,0)</f>
        <v>433.90328827707356</v>
      </c>
      <c r="Q25" s="19">
        <f>HLOOKUP(Q$9,'[1]Aloc Total'!$D$5:$BF$39,$A25,0)</f>
        <v>889.25641665598141</v>
      </c>
      <c r="R25" s="19">
        <f>HLOOKUP(R$9,'[1]Aloc Total'!$D$5:$BF$39,$A25,0)</f>
        <v>580.17115868753933</v>
      </c>
      <c r="S25" s="19">
        <f>HLOOKUP(S$9,'[1]Aloc Total'!$D$5:$BF$39,$A25,0)</f>
        <v>424.69706772357722</v>
      </c>
      <c r="T25" s="19">
        <f>HLOOKUP(T$9,'[1]Aloc Total'!$D$5:$BF$39,$A25,0)</f>
        <v>260.88060772535562</v>
      </c>
      <c r="U25" s="19">
        <f>HLOOKUP(U$9,'[1]Aloc Total'!$D$5:$BF$39,$A25,0)</f>
        <v>178.5334175518272</v>
      </c>
      <c r="V25" s="19">
        <f>HLOOKUP(V$9,'[1]Aloc Total'!$D$5:$BF$39,$A25,0)</f>
        <v>45.7703796874708</v>
      </c>
      <c r="W25" s="19">
        <f>HLOOKUP(W$9,'[1]Aloc Total'!$D$5:$BF$39,$A25,0)</f>
        <v>30.008258927715723</v>
      </c>
      <c r="X25" s="19">
        <f>HLOOKUP(X$9,'[1]Aloc Total'!$D$5:$BF$39,$A25,0)</f>
        <v>327.24588198989659</v>
      </c>
      <c r="Y25" s="19">
        <f>HLOOKUP(Y$9,'[1]Aloc Total'!$D$5:$BF$39,$A25,0)</f>
        <v>411.67491955362715</v>
      </c>
      <c r="Z25" s="19">
        <f>HLOOKUP(Z$9,'[1]Aloc Total'!$D$5:$BF$39,$A25,0)</f>
        <v>156.31213348153196</v>
      </c>
      <c r="AA25" s="19">
        <f>HLOOKUP(AA$9,'[1]Aloc Total'!$D$5:$BF$39,$A25,0)</f>
        <v>6.8073747380816547</v>
      </c>
      <c r="AB25" s="19">
        <f>HLOOKUP(AB$9,'[1]Aloc Total'!$D$5:$BF$39,$A25,0)</f>
        <v>320.96420686308966</v>
      </c>
      <c r="AC25" s="19">
        <f>HLOOKUP(AC$9,'[1]Aloc Total'!$D$5:$BF$39,$A25,0)</f>
        <v>1305.0704125354177</v>
      </c>
      <c r="AD25" s="19">
        <f>HLOOKUP(AD$9,'[1]Aloc Total'!$D$5:$BF$39,$A25,0)</f>
        <v>2091.8842095792852</v>
      </c>
      <c r="AE25" s="19">
        <f>HLOOKUP(AE$9,'[1]Aloc Total'!$D$5:$BF$39,$A25,0)</f>
        <v>0</v>
      </c>
      <c r="AF25" s="19">
        <f>HLOOKUP(AF$9,'[1]Aloc Total'!$D$5:$BF$39,$A25,0)</f>
        <v>100</v>
      </c>
      <c r="AG25" s="19">
        <f>HLOOKUP(AG$9,'[1]Aloc Total'!$D$5:$BF$39,$A25,0)</f>
        <v>259.69489902989312</v>
      </c>
      <c r="AH25" s="19">
        <f>HLOOKUP(AH$9,'[1]Aloc Total'!$D$5:$BF$39,$A25,0)</f>
        <v>5065.8241347509475</v>
      </c>
      <c r="AI25" s="19">
        <f>HLOOKUP(AI$9,'[1]Aloc Total'!$D$5:$BF$39,$A25,0)</f>
        <v>230.87348162690441</v>
      </c>
      <c r="AJ25" s="19">
        <f>HLOOKUP(AJ$9,'[1]Aloc Total'!$D$5:$BF$39,$A25,0)</f>
        <v>683.94600800666353</v>
      </c>
      <c r="AK25" s="19">
        <f>HLOOKUP(AK$9,'[1]Aloc Total'!$D$5:$BF$39,$A25,0)</f>
        <v>0</v>
      </c>
      <c r="AL25" s="19">
        <f>HLOOKUP(AL$9,'[1]Aloc Total'!$D$5:$BF$39,$A25,0)</f>
        <v>155.25883002706087</v>
      </c>
      <c r="AM25" s="19">
        <f>HLOOKUP(AM$9,'[1]Aloc Total'!$D$5:$BF$39,$A25,0)</f>
        <v>512.37096334238277</v>
      </c>
      <c r="AN25" s="19">
        <f>HLOOKUP(AN$9,'[1]Aloc Total'!$D$5:$BF$39,$A25,0)</f>
        <v>240.43667679574426</v>
      </c>
      <c r="AO25" s="19">
        <f>HLOOKUP(AO$9,'[1]Aloc Total'!$D$5:$BF$39,$A25,0)</f>
        <v>35.196724432639712</v>
      </c>
      <c r="AP25" s="19">
        <f>HLOOKUP(AP$9,'[1]Aloc Total'!$D$5:$BF$39,$A25,0)</f>
        <v>238.38644415383885</v>
      </c>
      <c r="AQ25" s="19">
        <f>HLOOKUP(AQ$9,'[1]Aloc Total'!$D$5:$BF$39,$A25,0)</f>
        <v>82.119170089232583</v>
      </c>
      <c r="AR25" s="19">
        <f>HLOOKUP(AR$9,'[1]Aloc Total'!$D$5:$BF$39,$A25,0)</f>
        <v>23.031037811490847</v>
      </c>
      <c r="AS25" s="19">
        <f>HLOOKUP(AS$9,'[1]Aloc Total'!$D$5:$BF$39,$A25,0)</f>
        <v>255.3877580737576</v>
      </c>
      <c r="AT25" s="19">
        <f>HLOOKUP(AT$9,'[1]Aloc Total'!$D$5:$BF$39,$A25,0)</f>
        <v>299.6480520615163</v>
      </c>
      <c r="AU25" s="19">
        <f>HLOOKUP(AU$9,'[1]Aloc Total'!$D$5:$BF$39,$A25,0)</f>
        <v>184.30809977615516</v>
      </c>
      <c r="AV25" s="19">
        <f>HLOOKUP(AV$9,'[1]Aloc Total'!$D$5:$BF$39,$A25,0)</f>
        <v>9.379137797821409</v>
      </c>
      <c r="AW25" s="19">
        <f>HLOOKUP(AW$9,'[1]Aloc Total'!$D$5:$BF$39,$A25,0)</f>
        <v>218.12026600376348</v>
      </c>
      <c r="AX25" s="19">
        <f>HLOOKUP(AX$9,'[1]Aloc Total'!$D$5:$BF$39,$A25,0)</f>
        <v>390.34071955957307</v>
      </c>
      <c r="AY25" s="19">
        <f>HLOOKUP(AY$9,'[1]Aloc Total'!$D$5:$BF$39,$A25,0)</f>
        <v>849.65637715158664</v>
      </c>
      <c r="AZ25" s="19">
        <f>HLOOKUP(AZ$9,'[1]Aloc Total'!$D$5:$BF$39,$A25,0)</f>
        <v>841.9290606052798</v>
      </c>
      <c r="BA25" s="19">
        <f t="shared" si="0"/>
        <v>22634.22704338736</v>
      </c>
      <c r="BB25" s="1"/>
      <c r="BC25" s="1"/>
      <c r="BD25" s="1"/>
      <c r="BE25" s="1"/>
      <c r="BF25" s="1"/>
      <c r="BG25" s="1"/>
      <c r="BH25" s="1"/>
    </row>
    <row r="26" spans="1:60" s="38" customFormat="1">
      <c r="A26" s="41">
        <v>20</v>
      </c>
      <c r="B26" s="35">
        <f t="shared" si="1"/>
        <v>45885</v>
      </c>
      <c r="C26" s="34">
        <f>HLOOKUP(C$9,'[1]Aloc Total'!$D$5:$BF$39,$A26,0)</f>
        <v>0</v>
      </c>
      <c r="D26" s="34">
        <f>HLOOKUP(D$9,'[1]Aloc Total'!$D$5:$BF$39,$A26,0)</f>
        <v>49.189474105520745</v>
      </c>
      <c r="E26" s="34">
        <f>HLOOKUP(E$9,'[1]Aloc Total'!$D$5:$BF$39,$A26,0)</f>
        <v>0</v>
      </c>
      <c r="F26" s="34">
        <f>HLOOKUP(F$9,'[1]Aloc Total'!$D$5:$BF$39,$A26,0)</f>
        <v>1304.2389871647981</v>
      </c>
      <c r="G26" s="34">
        <f>HLOOKUP(G$9,'[1]Aloc Total'!$D$5:$BF$39,$A26,0)</f>
        <v>9.7876319772096954E-5</v>
      </c>
      <c r="H26" s="34">
        <f>HLOOKUP(H$9,'[1]Aloc Total'!$D$5:$BF$39,$A26,0)</f>
        <v>44.652593699687081</v>
      </c>
      <c r="I26" s="34">
        <f>HLOOKUP(I$9,'[1]Aloc Total'!$D$5:$BF$39,$A26,0)</f>
        <v>53.956477609525166</v>
      </c>
      <c r="J26" s="34">
        <f>HLOOKUP(J$9,'[1]Aloc Total'!$D$5:$BF$39,$A26,0)</f>
        <v>93.32250445744738</v>
      </c>
      <c r="K26" s="34">
        <f>HLOOKUP(K$9,'[1]Aloc Total'!$D$5:$BF$39,$A26,0)</f>
        <v>57.198267103913686</v>
      </c>
      <c r="L26" s="34">
        <f>HLOOKUP(L$9,'[1]Aloc Total'!$D$5:$BF$39,$A26,0)</f>
        <v>211.90814051372169</v>
      </c>
      <c r="M26" s="34">
        <f>HLOOKUP(M$9,'[1]Aloc Total'!$D$5:$BF$39,$A26,0)</f>
        <v>257.72544488620889</v>
      </c>
      <c r="N26" s="34">
        <f>HLOOKUP(N$9,'[1]Aloc Total'!$D$5:$BF$39,$A26,0)</f>
        <v>1209.5032469282828</v>
      </c>
      <c r="O26" s="34">
        <f>HLOOKUP(O$9,'[1]Aloc Total'!$D$5:$BF$39,$A26,0)</f>
        <v>1023.8610501011216</v>
      </c>
      <c r="P26" s="34">
        <f>HLOOKUP(P$9,'[1]Aloc Total'!$D$5:$BF$39,$A26,0)</f>
        <v>394.49628757612254</v>
      </c>
      <c r="Q26" s="34">
        <f>HLOOKUP(Q$9,'[1]Aloc Total'!$D$5:$BF$39,$A26,0)</f>
        <v>786.74312685594043</v>
      </c>
      <c r="R26" s="34">
        <f>HLOOKUP(R$9,'[1]Aloc Total'!$D$5:$BF$39,$A26,0)</f>
        <v>546.00979218935174</v>
      </c>
      <c r="S26" s="34">
        <f>HLOOKUP(S$9,'[1]Aloc Total'!$D$5:$BF$39,$A26,0)</f>
        <v>346.02157844451921</v>
      </c>
      <c r="T26" s="34">
        <f>HLOOKUP(T$9,'[1]Aloc Total'!$D$5:$BF$39,$A26,0)</f>
        <v>168.08054250664551</v>
      </c>
      <c r="U26" s="34">
        <f>HLOOKUP(U$9,'[1]Aloc Total'!$D$5:$BF$39,$A26,0)</f>
        <v>116.3960264894981</v>
      </c>
      <c r="V26" s="34">
        <f>HLOOKUP(V$9,'[1]Aloc Total'!$D$5:$BF$39,$A26,0)</f>
        <v>25.531122484828565</v>
      </c>
      <c r="W26" s="34">
        <f>HLOOKUP(W$9,'[1]Aloc Total'!$D$5:$BF$39,$A26,0)</f>
        <v>15.576622749035652</v>
      </c>
      <c r="X26" s="34">
        <f>HLOOKUP(X$9,'[1]Aloc Total'!$D$5:$BF$39,$A26,0)</f>
        <v>288.13978797324415</v>
      </c>
      <c r="Y26" s="34">
        <f>HLOOKUP(Y$9,'[1]Aloc Total'!$D$5:$BF$39,$A26,0)</f>
        <v>367.30923145267195</v>
      </c>
      <c r="Z26" s="34">
        <f>HLOOKUP(Z$9,'[1]Aloc Total'!$D$5:$BF$39,$A26,0)</f>
        <v>157.99712622686195</v>
      </c>
      <c r="AA26" s="34">
        <f>HLOOKUP(AA$9,'[1]Aloc Total'!$D$5:$BF$39,$A26,0)</f>
        <v>0.57974173573077326</v>
      </c>
      <c r="AB26" s="34">
        <f>HLOOKUP(AB$9,'[1]Aloc Total'!$D$5:$BF$39,$A26,0)</f>
        <v>324.89976944778476</v>
      </c>
      <c r="AC26" s="34">
        <f>HLOOKUP(AC$9,'[1]Aloc Total'!$D$5:$BF$39,$A26,0)</f>
        <v>1325.8050890002967</v>
      </c>
      <c r="AD26" s="34">
        <f>HLOOKUP(AD$9,'[1]Aloc Total'!$D$5:$BF$39,$A26,0)</f>
        <v>2137.3307759849631</v>
      </c>
      <c r="AE26" s="34">
        <f>HLOOKUP(AE$9,'[1]Aloc Total'!$D$5:$BF$39,$A26,0)</f>
        <v>0</v>
      </c>
      <c r="AF26" s="34">
        <f>HLOOKUP(AF$9,'[1]Aloc Total'!$D$5:$BF$39,$A26,0)</f>
        <v>100</v>
      </c>
      <c r="AG26" s="34">
        <f>HLOOKUP(AG$9,'[1]Aloc Total'!$D$5:$BF$39,$A26,0)</f>
        <v>266.27727699231724</v>
      </c>
      <c r="AH26" s="34">
        <f>HLOOKUP(AH$9,'[1]Aloc Total'!$D$5:$BF$39,$A26,0)</f>
        <v>3055.8960759906277</v>
      </c>
      <c r="AI26" s="34">
        <f>HLOOKUP(AI$9,'[1]Aloc Total'!$D$5:$BF$39,$A26,0)</f>
        <v>224.79430957639227</v>
      </c>
      <c r="AJ26" s="34">
        <f>HLOOKUP(AJ$9,'[1]Aloc Total'!$D$5:$BF$39,$A26,0)</f>
        <v>542.69550036205658</v>
      </c>
      <c r="AK26" s="34">
        <f>HLOOKUP(AK$9,'[1]Aloc Total'!$D$5:$BF$39,$A26,0)</f>
        <v>0</v>
      </c>
      <c r="AL26" s="34">
        <f>HLOOKUP(AL$9,'[1]Aloc Total'!$D$5:$BF$39,$A26,0)</f>
        <v>88.396764489280912</v>
      </c>
      <c r="AM26" s="34">
        <f>HLOOKUP(AM$9,'[1]Aloc Total'!$D$5:$BF$39,$A26,0)</f>
        <v>429.28745197432028</v>
      </c>
      <c r="AN26" s="34">
        <f>HLOOKUP(AN$9,'[1]Aloc Total'!$D$5:$BF$39,$A26,0)</f>
        <v>134.68577082320041</v>
      </c>
      <c r="AO26" s="34">
        <f>HLOOKUP(AO$9,'[1]Aloc Total'!$D$5:$BF$39,$A26,0)</f>
        <v>24.070482799409653</v>
      </c>
      <c r="AP26" s="34">
        <f>HLOOKUP(AP$9,'[1]Aloc Total'!$D$5:$BF$39,$A26,0)</f>
        <v>229.32672549772491</v>
      </c>
      <c r="AQ26" s="34">
        <f>HLOOKUP(AQ$9,'[1]Aloc Total'!$D$5:$BF$39,$A26,0)</f>
        <v>66.916431021362044</v>
      </c>
      <c r="AR26" s="34">
        <f>HLOOKUP(AR$9,'[1]Aloc Total'!$D$5:$BF$39,$A26,0)</f>
        <v>34.711093633430906</v>
      </c>
      <c r="AS26" s="34">
        <f>HLOOKUP(AS$9,'[1]Aloc Total'!$D$5:$BF$39,$A26,0)</f>
        <v>262.96279842676211</v>
      </c>
      <c r="AT26" s="34">
        <f>HLOOKUP(AT$9,'[1]Aloc Total'!$D$5:$BF$39,$A26,0)</f>
        <v>283.57611417284767</v>
      </c>
      <c r="AU26" s="34">
        <f>HLOOKUP(AU$9,'[1]Aloc Total'!$D$5:$BF$39,$A26,0)</f>
        <v>89.700268474932798</v>
      </c>
      <c r="AV26" s="34">
        <f>HLOOKUP(AV$9,'[1]Aloc Total'!$D$5:$BF$39,$A26,0)</f>
        <v>4.4467971160612363</v>
      </c>
      <c r="AW26" s="34">
        <f>HLOOKUP(AW$9,'[1]Aloc Total'!$D$5:$BF$39,$A26,0)</f>
        <v>204.37051436056856</v>
      </c>
      <c r="AX26" s="34">
        <f>HLOOKUP(AX$9,'[1]Aloc Total'!$D$5:$BF$39,$A26,0)</f>
        <v>307.42952922401662</v>
      </c>
      <c r="AY26" s="34">
        <f>HLOOKUP(AY$9,'[1]Aloc Total'!$D$5:$BF$39,$A26,0)</f>
        <v>777.58697415504867</v>
      </c>
      <c r="AZ26" s="34">
        <f>HLOOKUP(AZ$9,'[1]Aloc Total'!$D$5:$BF$39,$A26,0)</f>
        <v>806.88623677989426</v>
      </c>
      <c r="BA26" s="19">
        <f t="shared" si="0"/>
        <v>19240.490021434296</v>
      </c>
    </row>
    <row r="27" spans="1:60">
      <c r="A27" s="41">
        <v>21</v>
      </c>
      <c r="B27" s="18">
        <f t="shared" si="1"/>
        <v>45886</v>
      </c>
      <c r="C27" s="19">
        <f>HLOOKUP(C$9,'[1]Aloc Total'!$D$5:$BF$39,$A27,0)</f>
        <v>0</v>
      </c>
      <c r="D27" s="19">
        <f>HLOOKUP(D$9,'[1]Aloc Total'!$D$5:$BF$39,$A27,0)</f>
        <v>40.401395988153936</v>
      </c>
      <c r="E27" s="19">
        <f>HLOOKUP(E$9,'[1]Aloc Total'!$D$5:$BF$39,$A27,0)</f>
        <v>0</v>
      </c>
      <c r="F27" s="19">
        <f>HLOOKUP(F$9,'[1]Aloc Total'!$D$5:$BF$39,$A27,0)</f>
        <v>1287.5655195370757</v>
      </c>
      <c r="G27" s="19">
        <f>HLOOKUP(G$9,'[1]Aloc Total'!$D$5:$BF$39,$A27,0)</f>
        <v>0</v>
      </c>
      <c r="H27" s="19">
        <f>HLOOKUP(H$9,'[1]Aloc Total'!$D$5:$BF$39,$A27,0)</f>
        <v>49.318608438397121</v>
      </c>
      <c r="I27" s="19">
        <f>HLOOKUP(I$9,'[1]Aloc Total'!$D$5:$BF$39,$A27,0)</f>
        <v>38.931725060887189</v>
      </c>
      <c r="J27" s="19">
        <f>HLOOKUP(J$9,'[1]Aloc Total'!$D$5:$BF$39,$A27,0)</f>
        <v>91.24563948395614</v>
      </c>
      <c r="K27" s="19">
        <f>HLOOKUP(K$9,'[1]Aloc Total'!$D$5:$BF$39,$A27,0)</f>
        <v>51.388791121290787</v>
      </c>
      <c r="L27" s="19">
        <f>HLOOKUP(L$9,'[1]Aloc Total'!$D$5:$BF$39,$A27,0)</f>
        <v>191.47631482868601</v>
      </c>
      <c r="M27" s="19">
        <f>HLOOKUP(M$9,'[1]Aloc Total'!$D$5:$BF$39,$A27,0)</f>
        <v>231.03383839855573</v>
      </c>
      <c r="N27" s="19">
        <f>HLOOKUP(N$9,'[1]Aloc Total'!$D$5:$BF$39,$A27,0)</f>
        <v>1174.6519614041849</v>
      </c>
      <c r="O27" s="19">
        <f>HLOOKUP(O$9,'[1]Aloc Total'!$D$5:$BF$39,$A27,0)</f>
        <v>980.55493763514437</v>
      </c>
      <c r="P27" s="19">
        <f>HLOOKUP(P$9,'[1]Aloc Total'!$D$5:$BF$39,$A27,0)</f>
        <v>263.04747593967636</v>
      </c>
      <c r="Q27" s="19">
        <f>HLOOKUP(Q$9,'[1]Aloc Total'!$D$5:$BF$39,$A27,0)</f>
        <v>728.13478813127767</v>
      </c>
      <c r="R27" s="19">
        <f>HLOOKUP(R$9,'[1]Aloc Total'!$D$5:$BF$39,$A27,0)</f>
        <v>506.10042635847088</v>
      </c>
      <c r="S27" s="19">
        <f>HLOOKUP(S$9,'[1]Aloc Total'!$D$5:$BF$39,$A27,0)</f>
        <v>345.5084762206518</v>
      </c>
      <c r="T27" s="19">
        <f>HLOOKUP(T$9,'[1]Aloc Total'!$D$5:$BF$39,$A27,0)</f>
        <v>68.930118211056794</v>
      </c>
      <c r="U27" s="19">
        <f>HLOOKUP(U$9,'[1]Aloc Total'!$D$5:$BF$39,$A27,0)</f>
        <v>73.772974978217761</v>
      </c>
      <c r="V27" s="19">
        <f>HLOOKUP(V$9,'[1]Aloc Total'!$D$5:$BF$39,$A27,0)</f>
        <v>13.327016499491892</v>
      </c>
      <c r="W27" s="19">
        <f>HLOOKUP(W$9,'[1]Aloc Total'!$D$5:$BF$39,$A27,0)</f>
        <v>1.8970957433880737</v>
      </c>
      <c r="X27" s="19">
        <f>HLOOKUP(X$9,'[1]Aloc Total'!$D$5:$BF$39,$A27,0)</f>
        <v>275.78263993639621</v>
      </c>
      <c r="Y27" s="19">
        <f>HLOOKUP(Y$9,'[1]Aloc Total'!$D$5:$BF$39,$A27,0)</f>
        <v>328.92273129674277</v>
      </c>
      <c r="Z27" s="19">
        <f>HLOOKUP(Z$9,'[1]Aloc Total'!$D$5:$BF$39,$A27,0)</f>
        <v>146.55796684156172</v>
      </c>
      <c r="AA27" s="19">
        <f>HLOOKUP(AA$9,'[1]Aloc Total'!$D$5:$BF$39,$A27,0)</f>
        <v>0.3510793297088623</v>
      </c>
      <c r="AB27" s="19">
        <f>HLOOKUP(AB$9,'[1]Aloc Total'!$D$5:$BF$39,$A27,0)</f>
        <v>379.21414998303447</v>
      </c>
      <c r="AC27" s="19">
        <f>HLOOKUP(AC$9,'[1]Aloc Total'!$D$5:$BF$39,$A27,0)</f>
        <v>1227.4007726197442</v>
      </c>
      <c r="AD27" s="19">
        <f>HLOOKUP(AD$9,'[1]Aloc Total'!$D$5:$BF$39,$A27,0)</f>
        <v>2073.4301620020642</v>
      </c>
      <c r="AE27" s="19">
        <f>HLOOKUP(AE$9,'[1]Aloc Total'!$D$5:$BF$39,$A27,0)</f>
        <v>0</v>
      </c>
      <c r="AF27" s="19">
        <f>HLOOKUP(AF$9,'[1]Aloc Total'!$D$5:$BF$39,$A27,0)</f>
        <v>100</v>
      </c>
      <c r="AG27" s="19">
        <f>HLOOKUP(AG$9,'[1]Aloc Total'!$D$5:$BF$39,$A27,0)</f>
        <v>235.79212125918968</v>
      </c>
      <c r="AH27" s="19">
        <f>HLOOKUP(AH$9,'[1]Aloc Total'!$D$5:$BF$39,$A27,0)</f>
        <v>3090.1028140474045</v>
      </c>
      <c r="AI27" s="19">
        <f>HLOOKUP(AI$9,'[1]Aloc Total'!$D$5:$BF$39,$A27,0)</f>
        <v>195.55965658199216</v>
      </c>
      <c r="AJ27" s="19">
        <f>HLOOKUP(AJ$9,'[1]Aloc Total'!$D$5:$BF$39,$A27,0)</f>
        <v>355.2775685302459</v>
      </c>
      <c r="AK27" s="19">
        <f>HLOOKUP(AK$9,'[1]Aloc Total'!$D$5:$BF$39,$A27,0)</f>
        <v>0</v>
      </c>
      <c r="AL27" s="19">
        <f>HLOOKUP(AL$9,'[1]Aloc Total'!$D$5:$BF$39,$A27,0)</f>
        <v>52.673590221096731</v>
      </c>
      <c r="AM27" s="19">
        <f>HLOOKUP(AM$9,'[1]Aloc Total'!$D$5:$BF$39,$A27,0)</f>
        <v>372.04557645278572</v>
      </c>
      <c r="AN27" s="19">
        <f>HLOOKUP(AN$9,'[1]Aloc Total'!$D$5:$BF$39,$A27,0)</f>
        <v>70.76773879617059</v>
      </c>
      <c r="AO27" s="19">
        <f>HLOOKUP(AO$9,'[1]Aloc Total'!$D$5:$BF$39,$A27,0)</f>
        <v>6.0753191388631747</v>
      </c>
      <c r="AP27" s="19">
        <f>HLOOKUP(AP$9,'[1]Aloc Total'!$D$5:$BF$39,$A27,0)</f>
        <v>236.36802421113254</v>
      </c>
      <c r="AQ27" s="19">
        <f>HLOOKUP(AQ$9,'[1]Aloc Total'!$D$5:$BF$39,$A27,0)</f>
        <v>50.624396258459861</v>
      </c>
      <c r="AR27" s="19">
        <f>HLOOKUP(AR$9,'[1]Aloc Total'!$D$5:$BF$39,$A27,0)</f>
        <v>13.116496545684369</v>
      </c>
      <c r="AS27" s="19">
        <f>HLOOKUP(AS$9,'[1]Aloc Total'!$D$5:$BF$39,$A27,0)</f>
        <v>265.2578060855372</v>
      </c>
      <c r="AT27" s="19">
        <f>HLOOKUP(AT$9,'[1]Aloc Total'!$D$5:$BF$39,$A27,0)</f>
        <v>280.43679625257278</v>
      </c>
      <c r="AU27" s="19">
        <f>HLOOKUP(AU$9,'[1]Aloc Total'!$D$5:$BF$39,$A27,0)</f>
        <v>50.998123862951807</v>
      </c>
      <c r="AV27" s="19">
        <f>HLOOKUP(AV$9,'[1]Aloc Total'!$D$5:$BF$39,$A27,0)</f>
        <v>2.5578591266746105</v>
      </c>
      <c r="AW27" s="19">
        <f>HLOOKUP(AW$9,'[1]Aloc Total'!$D$5:$BF$39,$A27,0)</f>
        <v>200.82999089677844</v>
      </c>
      <c r="AX27" s="19">
        <f>HLOOKUP(AX$9,'[1]Aloc Total'!$D$5:$BF$39,$A27,0)</f>
        <v>299.26336209474516</v>
      </c>
      <c r="AY27" s="19">
        <f>HLOOKUP(AY$9,'[1]Aloc Total'!$D$5:$BF$39,$A27,0)</f>
        <v>728.87590789267301</v>
      </c>
      <c r="AZ27" s="19">
        <f>HLOOKUP(AZ$9,'[1]Aloc Total'!$D$5:$BF$39,$A27,0)</f>
        <v>775.82489553760377</v>
      </c>
      <c r="BA27" s="19">
        <f t="shared" si="0"/>
        <v>17951.394649780377</v>
      </c>
      <c r="BB27" s="1"/>
      <c r="BC27" s="1"/>
      <c r="BD27" s="1"/>
      <c r="BE27" s="1"/>
      <c r="BF27" s="1"/>
      <c r="BG27" s="1"/>
      <c r="BH27" s="1"/>
    </row>
    <row r="28" spans="1:60" s="38" customFormat="1">
      <c r="A28" s="42">
        <v>22</v>
      </c>
      <c r="B28" s="35">
        <f t="shared" si="1"/>
        <v>45887</v>
      </c>
      <c r="C28" s="34">
        <f>HLOOKUP(C$9,'[1]Aloc Total'!$D$5:$BF$39,$A28,0)</f>
        <v>0</v>
      </c>
      <c r="D28" s="34">
        <f>HLOOKUP(D$9,'[1]Aloc Total'!$D$5:$BF$39,$A28,0)</f>
        <v>50.210438296379415</v>
      </c>
      <c r="E28" s="34">
        <f>HLOOKUP(E$9,'[1]Aloc Total'!$D$5:$BF$39,$A28,0)</f>
        <v>0</v>
      </c>
      <c r="F28" s="34">
        <f>HLOOKUP(F$9,'[1]Aloc Total'!$D$5:$BF$39,$A28,0)</f>
        <v>1345.8968658908639</v>
      </c>
      <c r="G28" s="34">
        <f>HLOOKUP(G$9,'[1]Aloc Total'!$D$5:$BF$39,$A28,0)</f>
        <v>1.779920979951332</v>
      </c>
      <c r="H28" s="34">
        <f>HLOOKUP(H$9,'[1]Aloc Total'!$D$5:$BF$39,$A28,0)</f>
        <v>35.309982079062991</v>
      </c>
      <c r="I28" s="34">
        <f>HLOOKUP(I$9,'[1]Aloc Total'!$D$5:$BF$39,$A28,0)</f>
        <v>51.871619644525325</v>
      </c>
      <c r="J28" s="34">
        <f>HLOOKUP(J$9,'[1]Aloc Total'!$D$5:$BF$39,$A28,0)</f>
        <v>159.82013989048735</v>
      </c>
      <c r="K28" s="34">
        <f>HLOOKUP(K$9,'[1]Aloc Total'!$D$5:$BF$39,$A28,0)</f>
        <v>39.300084105006299</v>
      </c>
      <c r="L28" s="34">
        <f>HLOOKUP(L$9,'[1]Aloc Total'!$D$5:$BF$39,$A28,0)</f>
        <v>155.80450981161181</v>
      </c>
      <c r="M28" s="34">
        <f>HLOOKUP(M$9,'[1]Aloc Total'!$D$5:$BF$39,$A28,0)</f>
        <v>254.45260546307492</v>
      </c>
      <c r="N28" s="34">
        <f>HLOOKUP(N$9,'[1]Aloc Total'!$D$5:$BF$39,$A28,0)</f>
        <v>1201.6090258158908</v>
      </c>
      <c r="O28" s="34">
        <f>HLOOKUP(O$9,'[1]Aloc Total'!$D$5:$BF$39,$A28,0)</f>
        <v>1042.3097167594417</v>
      </c>
      <c r="P28" s="34">
        <f>HLOOKUP(P$9,'[1]Aloc Total'!$D$5:$BF$39,$A28,0)</f>
        <v>293.86243082475153</v>
      </c>
      <c r="Q28" s="34">
        <f>HLOOKUP(Q$9,'[1]Aloc Total'!$D$5:$BF$39,$A28,0)</f>
        <v>851.37521960848449</v>
      </c>
      <c r="R28" s="34">
        <f>HLOOKUP(R$9,'[1]Aloc Total'!$D$5:$BF$39,$A28,0)</f>
        <v>583.53974699440471</v>
      </c>
      <c r="S28" s="34">
        <f>HLOOKUP(S$9,'[1]Aloc Total'!$D$5:$BF$39,$A28,0)</f>
        <v>330.72325911577445</v>
      </c>
      <c r="T28" s="34">
        <f>HLOOKUP(T$9,'[1]Aloc Total'!$D$5:$BF$39,$A28,0)</f>
        <v>221.32235376919934</v>
      </c>
      <c r="U28" s="34">
        <f>HLOOKUP(U$9,'[1]Aloc Total'!$D$5:$BF$39,$A28,0)</f>
        <v>166.7693683792574</v>
      </c>
      <c r="V28" s="34">
        <f>HLOOKUP(V$9,'[1]Aloc Total'!$D$5:$BF$39,$A28,0)</f>
        <v>45.457801459802113</v>
      </c>
      <c r="W28" s="34">
        <f>HLOOKUP(W$9,'[1]Aloc Total'!$D$5:$BF$39,$A28,0)</f>
        <v>19.587835766913241</v>
      </c>
      <c r="X28" s="34">
        <f>HLOOKUP(X$9,'[1]Aloc Total'!$D$5:$BF$39,$A28,0)</f>
        <v>309.41846933392281</v>
      </c>
      <c r="Y28" s="34">
        <f>HLOOKUP(Y$9,'[1]Aloc Total'!$D$5:$BF$39,$A28,0)</f>
        <v>449.23110365751012</v>
      </c>
      <c r="Z28" s="34">
        <f>HLOOKUP(Z$9,'[1]Aloc Total'!$D$5:$BF$39,$A28,0)</f>
        <v>156.84489305571128</v>
      </c>
      <c r="AA28" s="34">
        <f>HLOOKUP(AA$9,'[1]Aloc Total'!$D$5:$BF$39,$A28,0)</f>
        <v>5.047185688535782</v>
      </c>
      <c r="AB28" s="34">
        <f>HLOOKUP(AB$9,'[1]Aloc Total'!$D$5:$BF$39,$A28,0)</f>
        <v>144.70027718756054</v>
      </c>
      <c r="AC28" s="34">
        <f>HLOOKUP(AC$9,'[1]Aloc Total'!$D$5:$BF$39,$A28,0)</f>
        <v>1219.9718704368447</v>
      </c>
      <c r="AD28" s="34">
        <f>HLOOKUP(AD$9,'[1]Aloc Total'!$D$5:$BF$39,$A28,0)</f>
        <v>2154.5607677235153</v>
      </c>
      <c r="AE28" s="34">
        <f>HLOOKUP(AE$9,'[1]Aloc Total'!$D$5:$BF$39,$A28,0)</f>
        <v>0</v>
      </c>
      <c r="AF28" s="34">
        <f>HLOOKUP(AF$9,'[1]Aloc Total'!$D$5:$BF$39,$A28,0)</f>
        <v>100</v>
      </c>
      <c r="AG28" s="34">
        <f>HLOOKUP(AG$9,'[1]Aloc Total'!$D$5:$BF$39,$A28,0)</f>
        <v>231.8133562921351</v>
      </c>
      <c r="AH28" s="34">
        <f>HLOOKUP(AH$9,'[1]Aloc Total'!$D$5:$BF$39,$A28,0)</f>
        <v>2199.3593531091037</v>
      </c>
      <c r="AI28" s="34">
        <f>HLOOKUP(AI$9,'[1]Aloc Total'!$D$5:$BF$39,$A28,0)</f>
        <v>244.42923629206757</v>
      </c>
      <c r="AJ28" s="34">
        <f>HLOOKUP(AJ$9,'[1]Aloc Total'!$D$5:$BF$39,$A28,0)</f>
        <v>568.73035931761513</v>
      </c>
      <c r="AK28" s="34">
        <f>HLOOKUP(AK$9,'[1]Aloc Total'!$D$5:$BF$39,$A28,0)</f>
        <v>0</v>
      </c>
      <c r="AL28" s="34">
        <f>HLOOKUP(AL$9,'[1]Aloc Total'!$D$5:$BF$39,$A28,0)</f>
        <v>156.01520562645948</v>
      </c>
      <c r="AM28" s="34">
        <f>HLOOKUP(AM$9,'[1]Aloc Total'!$D$5:$BF$39,$A28,0)</f>
        <v>476.97880914677933</v>
      </c>
      <c r="AN28" s="34">
        <f>HLOOKUP(AN$9,'[1]Aloc Total'!$D$5:$BF$39,$A28,0)</f>
        <v>228.12559483455379</v>
      </c>
      <c r="AO28" s="34">
        <f>HLOOKUP(AO$9,'[1]Aloc Total'!$D$5:$BF$39,$A28,0)</f>
        <v>32.985741422773188</v>
      </c>
      <c r="AP28" s="34">
        <f>HLOOKUP(AP$9,'[1]Aloc Total'!$D$5:$BF$39,$A28,0)</f>
        <v>245.27735234984533</v>
      </c>
      <c r="AQ28" s="34">
        <f>HLOOKUP(AQ$9,'[1]Aloc Total'!$D$5:$BF$39,$A28,0)</f>
        <v>74.727659260870524</v>
      </c>
      <c r="AR28" s="34">
        <f>HLOOKUP(AR$9,'[1]Aloc Total'!$D$5:$BF$39,$A28,0)</f>
        <v>28.061509248561588</v>
      </c>
      <c r="AS28" s="34">
        <f>HLOOKUP(AS$9,'[1]Aloc Total'!$D$5:$BF$39,$A28,0)</f>
        <v>276.5653904630343</v>
      </c>
      <c r="AT28" s="34">
        <f>HLOOKUP(AT$9,'[1]Aloc Total'!$D$5:$BF$39,$A28,0)</f>
        <v>277.1160753370466</v>
      </c>
      <c r="AU28" s="34">
        <f>HLOOKUP(AU$9,'[1]Aloc Total'!$D$5:$BF$39,$A28,0)</f>
        <v>169.55141647355237</v>
      </c>
      <c r="AV28" s="34">
        <f>HLOOKUP(AV$9,'[1]Aloc Total'!$D$5:$BF$39,$A28,0)</f>
        <v>7.2549243302918036</v>
      </c>
      <c r="AW28" s="34">
        <f>HLOOKUP(AW$9,'[1]Aloc Total'!$D$5:$BF$39,$A28,0)</f>
        <v>216.87655426241986</v>
      </c>
      <c r="AX28" s="34">
        <f>HLOOKUP(AX$9,'[1]Aloc Total'!$D$5:$BF$39,$A28,0)</f>
        <v>357.21166768836747</v>
      </c>
      <c r="AY28" s="34">
        <f>HLOOKUP(AY$9,'[1]Aloc Total'!$D$5:$BF$39,$A28,0)</f>
        <v>789.37345099866684</v>
      </c>
      <c r="AZ28" s="34">
        <f>HLOOKUP(AZ$9,'[1]Aloc Total'!$D$5:$BF$39,$A28,0)</f>
        <v>738.43943113886178</v>
      </c>
      <c r="BA28" s="19">
        <f t="shared" si="0"/>
        <v>18709.670579331494</v>
      </c>
    </row>
    <row r="29" spans="1:60">
      <c r="A29" s="41">
        <v>23</v>
      </c>
      <c r="B29" s="18">
        <f t="shared" si="1"/>
        <v>45888</v>
      </c>
      <c r="C29" s="19">
        <f>HLOOKUP(C$9,'[1]Aloc Total'!$D$5:$BF$39,$A29,0)</f>
        <v>0</v>
      </c>
      <c r="D29" s="19">
        <f>HLOOKUP(D$9,'[1]Aloc Total'!$D$5:$BF$39,$A29,0)</f>
        <v>51.160180025944328</v>
      </c>
      <c r="E29" s="19">
        <f>HLOOKUP(E$9,'[1]Aloc Total'!$D$5:$BF$39,$A29,0)</f>
        <v>0</v>
      </c>
      <c r="F29" s="19">
        <f>HLOOKUP(F$9,'[1]Aloc Total'!$D$5:$BF$39,$A29,0)</f>
        <v>1329.5125236249603</v>
      </c>
      <c r="G29" s="19">
        <f>HLOOKUP(G$9,'[1]Aloc Total'!$D$5:$BF$39,$A29,0)</f>
        <v>0.15101860403382869</v>
      </c>
      <c r="H29" s="19">
        <f>HLOOKUP(H$9,'[1]Aloc Total'!$D$5:$BF$39,$A29,0)</f>
        <v>34.094389874650481</v>
      </c>
      <c r="I29" s="19">
        <f>HLOOKUP(I$9,'[1]Aloc Total'!$D$5:$BF$39,$A29,0)</f>
        <v>57.656727962192228</v>
      </c>
      <c r="J29" s="19">
        <f>HLOOKUP(J$9,'[1]Aloc Total'!$D$5:$BF$39,$A29,0)</f>
        <v>255.48355496873259</v>
      </c>
      <c r="K29" s="19">
        <f>HLOOKUP(K$9,'[1]Aloc Total'!$D$5:$BF$39,$A29,0)</f>
        <v>58.944458472519798</v>
      </c>
      <c r="L29" s="19">
        <f>HLOOKUP(L$9,'[1]Aloc Total'!$D$5:$BF$39,$A29,0)</f>
        <v>243.41600009479339</v>
      </c>
      <c r="M29" s="19">
        <f>HLOOKUP(M$9,'[1]Aloc Total'!$D$5:$BF$39,$A29,0)</f>
        <v>261.86185895467395</v>
      </c>
      <c r="N29" s="19">
        <f>HLOOKUP(N$9,'[1]Aloc Total'!$D$5:$BF$39,$A29,0)</f>
        <v>1239.0204830125335</v>
      </c>
      <c r="O29" s="19">
        <f>HLOOKUP(O$9,'[1]Aloc Total'!$D$5:$BF$39,$A29,0)</f>
        <v>1066.3952181721074</v>
      </c>
      <c r="P29" s="19">
        <f>HLOOKUP(P$9,'[1]Aloc Total'!$D$5:$BF$39,$A29,0)</f>
        <v>425.94137396102246</v>
      </c>
      <c r="Q29" s="19">
        <f>HLOOKUP(Q$9,'[1]Aloc Total'!$D$5:$BF$39,$A29,0)</f>
        <v>876.65923079185256</v>
      </c>
      <c r="R29" s="19">
        <f>HLOOKUP(R$9,'[1]Aloc Total'!$D$5:$BF$39,$A29,0)</f>
        <v>592.80668335755934</v>
      </c>
      <c r="S29" s="19">
        <f>HLOOKUP(S$9,'[1]Aloc Total'!$D$5:$BF$39,$A29,0)</f>
        <v>323.97461220697051</v>
      </c>
      <c r="T29" s="19">
        <f>HLOOKUP(T$9,'[1]Aloc Total'!$D$5:$BF$39,$A29,0)</f>
        <v>230.94362433894278</v>
      </c>
      <c r="U29" s="19">
        <f>HLOOKUP(U$9,'[1]Aloc Total'!$D$5:$BF$39,$A29,0)</f>
        <v>181.09829594673275</v>
      </c>
      <c r="V29" s="19">
        <f>HLOOKUP(V$9,'[1]Aloc Total'!$D$5:$BF$39,$A29,0)</f>
        <v>47.495083303310508</v>
      </c>
      <c r="W29" s="19">
        <f>HLOOKUP(W$9,'[1]Aloc Total'!$D$5:$BF$39,$A29,0)</f>
        <v>24.720736206858049</v>
      </c>
      <c r="X29" s="19">
        <f>HLOOKUP(X$9,'[1]Aloc Total'!$D$5:$BF$39,$A29,0)</f>
        <v>311.1413275347802</v>
      </c>
      <c r="Y29" s="19">
        <f>HLOOKUP(Y$9,'[1]Aloc Total'!$D$5:$BF$39,$A29,0)</f>
        <v>457.17455052692765</v>
      </c>
      <c r="Z29" s="19">
        <f>HLOOKUP(Z$9,'[1]Aloc Total'!$D$5:$BF$39,$A29,0)</f>
        <v>156.69659225537467</v>
      </c>
      <c r="AA29" s="19">
        <f>HLOOKUP(AA$9,'[1]Aloc Total'!$D$5:$BF$39,$A29,0)</f>
        <v>5.7948640748305875</v>
      </c>
      <c r="AB29" s="19">
        <f>HLOOKUP(AB$9,'[1]Aloc Total'!$D$5:$BF$39,$A29,0)</f>
        <v>0.15642780546412582</v>
      </c>
      <c r="AC29" s="19">
        <f>HLOOKUP(AC$9,'[1]Aloc Total'!$D$5:$BF$39,$A29,0)</f>
        <v>1214.4014608637206</v>
      </c>
      <c r="AD29" s="19">
        <f>HLOOKUP(AD$9,'[1]Aloc Total'!$D$5:$BF$39,$A29,0)</f>
        <v>2212.2627507899738</v>
      </c>
      <c r="AE29" s="19">
        <f>HLOOKUP(AE$9,'[1]Aloc Total'!$D$5:$BF$39,$A29,0)</f>
        <v>25.281123550449959</v>
      </c>
      <c r="AF29" s="19">
        <f>HLOOKUP(AF$9,'[1]Aloc Total'!$D$5:$BF$39,$A29,0)</f>
        <v>100</v>
      </c>
      <c r="AG29" s="19">
        <f>HLOOKUP(AG$9,'[1]Aloc Total'!$D$5:$BF$39,$A29,0)</f>
        <v>240.06692456223536</v>
      </c>
      <c r="AH29" s="19">
        <f>HLOOKUP(AH$9,'[1]Aloc Total'!$D$5:$BF$39,$A29,0)</f>
        <v>2070.1989846759357</v>
      </c>
      <c r="AI29" s="19">
        <f>HLOOKUP(AI$9,'[1]Aloc Total'!$D$5:$BF$39,$A29,0)</f>
        <v>228.20558391508436</v>
      </c>
      <c r="AJ29" s="19">
        <f>HLOOKUP(AJ$9,'[1]Aloc Total'!$D$5:$BF$39,$A29,0)</f>
        <v>615.42039367190853</v>
      </c>
      <c r="AK29" s="19">
        <f>HLOOKUP(AK$9,'[1]Aloc Total'!$D$5:$BF$39,$A29,0)</f>
        <v>0</v>
      </c>
      <c r="AL29" s="19">
        <f>HLOOKUP(AL$9,'[1]Aloc Total'!$D$5:$BF$39,$A29,0)</f>
        <v>161.57087729379026</v>
      </c>
      <c r="AM29" s="19">
        <f>HLOOKUP(AM$9,'[1]Aloc Total'!$D$5:$BF$39,$A29,0)</f>
        <v>481.58667470873485</v>
      </c>
      <c r="AN29" s="19">
        <f>HLOOKUP(AN$9,'[1]Aloc Total'!$D$5:$BF$39,$A29,0)</f>
        <v>233.57837875905318</v>
      </c>
      <c r="AO29" s="19">
        <f>HLOOKUP(AO$9,'[1]Aloc Total'!$D$5:$BF$39,$A29,0)</f>
        <v>33.988426225717262</v>
      </c>
      <c r="AP29" s="19">
        <f>HLOOKUP(AP$9,'[1]Aloc Total'!$D$5:$BF$39,$A29,0)</f>
        <v>238.13017354830663</v>
      </c>
      <c r="AQ29" s="19">
        <f>HLOOKUP(AQ$9,'[1]Aloc Total'!$D$5:$BF$39,$A29,0)</f>
        <v>80.931294228146825</v>
      </c>
      <c r="AR29" s="19">
        <f>HLOOKUP(AR$9,'[1]Aloc Total'!$D$5:$BF$39,$A29,0)</f>
        <v>22.291542914959475</v>
      </c>
      <c r="AS29" s="19">
        <f>HLOOKUP(AS$9,'[1]Aloc Total'!$D$5:$BF$39,$A29,0)</f>
        <v>275.08560270575612</v>
      </c>
      <c r="AT29" s="19">
        <f>HLOOKUP(AT$9,'[1]Aloc Total'!$D$5:$BF$39,$A29,0)</f>
        <v>290.18298102638994</v>
      </c>
      <c r="AU29" s="19">
        <f>HLOOKUP(AU$9,'[1]Aloc Total'!$D$5:$BF$39,$A29,0)</f>
        <v>189.88581717974171</v>
      </c>
      <c r="AV29" s="19">
        <f>HLOOKUP(AV$9,'[1]Aloc Total'!$D$5:$BF$39,$A29,0)</f>
        <v>8.222442474473139</v>
      </c>
      <c r="AW29" s="19">
        <f>HLOOKUP(AW$9,'[1]Aloc Total'!$D$5:$BF$39,$A29,0)</f>
        <v>212.53838066671653</v>
      </c>
      <c r="AX29" s="19">
        <f>HLOOKUP(AX$9,'[1]Aloc Total'!$D$5:$BF$39,$A29,0)</f>
        <v>338.80639881654099</v>
      </c>
      <c r="AY29" s="19">
        <f>HLOOKUP(AY$9,'[1]Aloc Total'!$D$5:$BF$39,$A29,0)</f>
        <v>791.77072591389367</v>
      </c>
      <c r="AZ29" s="19">
        <f>HLOOKUP(AZ$9,'[1]Aloc Total'!$D$5:$BF$39,$A29,0)</f>
        <v>749.64547473218647</v>
      </c>
      <c r="BA29" s="19">
        <f t="shared" si="0"/>
        <v>19046.352229301487</v>
      </c>
      <c r="BB29" s="1"/>
      <c r="BC29" s="1"/>
      <c r="BD29" s="1"/>
      <c r="BE29" s="1"/>
      <c r="BF29" s="1"/>
      <c r="BG29" s="1"/>
      <c r="BH29" s="1"/>
    </row>
    <row r="30" spans="1:60" s="38" customFormat="1">
      <c r="A30" s="41">
        <v>24</v>
      </c>
      <c r="B30" s="35">
        <f t="shared" si="1"/>
        <v>45889</v>
      </c>
      <c r="C30" s="34">
        <f>HLOOKUP(C$9,'[1]Aloc Total'!$D$5:$BF$39,$A30,0)</f>
        <v>0</v>
      </c>
      <c r="D30" s="34">
        <f>HLOOKUP(D$9,'[1]Aloc Total'!$D$5:$BF$39,$A30,0)</f>
        <v>64.732253121191661</v>
      </c>
      <c r="E30" s="34">
        <f>HLOOKUP(E$9,'[1]Aloc Total'!$D$5:$BF$39,$A30,0)</f>
        <v>0</v>
      </c>
      <c r="F30" s="34">
        <f>HLOOKUP(F$9,'[1]Aloc Total'!$D$5:$BF$39,$A30,0)</f>
        <v>427.65657019660966</v>
      </c>
      <c r="G30" s="34">
        <f>HLOOKUP(G$9,'[1]Aloc Total'!$D$5:$BF$39,$A30,0)</f>
        <v>3.9190740036929201E-4</v>
      </c>
      <c r="H30" s="34">
        <f>HLOOKUP(H$9,'[1]Aloc Total'!$D$5:$BF$39,$A30,0)</f>
        <v>42.580614231677991</v>
      </c>
      <c r="I30" s="34">
        <f>HLOOKUP(I$9,'[1]Aloc Total'!$D$5:$BF$39,$A30,0)</f>
        <v>55.495496067401312</v>
      </c>
      <c r="J30" s="34">
        <f>HLOOKUP(J$9,'[1]Aloc Total'!$D$5:$BF$39,$A30,0)</f>
        <v>144.0382674427679</v>
      </c>
      <c r="K30" s="34">
        <f>HLOOKUP(K$9,'[1]Aloc Total'!$D$5:$BF$39,$A30,0)</f>
        <v>58.099577078325638</v>
      </c>
      <c r="L30" s="34">
        <f>HLOOKUP(L$9,'[1]Aloc Total'!$D$5:$BF$39,$A30,0)</f>
        <v>240.96253878359224</v>
      </c>
      <c r="M30" s="34">
        <f>HLOOKUP(M$9,'[1]Aloc Total'!$D$5:$BF$39,$A30,0)</f>
        <v>253.9392452650018</v>
      </c>
      <c r="N30" s="34">
        <f>HLOOKUP(N$9,'[1]Aloc Total'!$D$5:$BF$39,$A30,0)</f>
        <v>1226.0107049510432</v>
      </c>
      <c r="O30" s="34">
        <f>HLOOKUP(O$9,'[1]Aloc Total'!$D$5:$BF$39,$A30,0)</f>
        <v>1055.2320586687442</v>
      </c>
      <c r="P30" s="34">
        <f>HLOOKUP(P$9,'[1]Aloc Total'!$D$5:$BF$39,$A30,0)</f>
        <v>392.74417014619974</v>
      </c>
      <c r="Q30" s="34">
        <f>HLOOKUP(Q$9,'[1]Aloc Total'!$D$5:$BF$39,$A30,0)</f>
        <v>842.38041088698867</v>
      </c>
      <c r="R30" s="34">
        <f>HLOOKUP(R$9,'[1]Aloc Total'!$D$5:$BF$39,$A30,0)</f>
        <v>581.50945584170836</v>
      </c>
      <c r="S30" s="34">
        <f>HLOOKUP(S$9,'[1]Aloc Total'!$D$5:$BF$39,$A30,0)</f>
        <v>325.99859421081004</v>
      </c>
      <c r="T30" s="34">
        <f>HLOOKUP(T$9,'[1]Aloc Total'!$D$5:$BF$39,$A30,0)</f>
        <v>238.43828249282697</v>
      </c>
      <c r="U30" s="34">
        <f>HLOOKUP(U$9,'[1]Aloc Total'!$D$5:$BF$39,$A30,0)</f>
        <v>185.50427464304428</v>
      </c>
      <c r="V30" s="34">
        <f>HLOOKUP(V$9,'[1]Aloc Total'!$D$5:$BF$39,$A30,0)</f>
        <v>46.114295950378661</v>
      </c>
      <c r="W30" s="34">
        <f>HLOOKUP(W$9,'[1]Aloc Total'!$D$5:$BF$39,$A30,0)</f>
        <v>23.259289437220271</v>
      </c>
      <c r="X30" s="34">
        <f>HLOOKUP(X$9,'[1]Aloc Total'!$D$5:$BF$39,$A30,0)</f>
        <v>303.66997528482182</v>
      </c>
      <c r="Y30" s="34">
        <f>HLOOKUP(Y$9,'[1]Aloc Total'!$D$5:$BF$39,$A30,0)</f>
        <v>458.92239758969578</v>
      </c>
      <c r="Z30" s="34">
        <f>HLOOKUP(Z$9,'[1]Aloc Total'!$D$5:$BF$39,$A30,0)</f>
        <v>154.79729007251828</v>
      </c>
      <c r="AA30" s="34">
        <f>HLOOKUP(AA$9,'[1]Aloc Total'!$D$5:$BF$39,$A30,0)</f>
        <v>6.9530562008187236</v>
      </c>
      <c r="AB30" s="34">
        <f>HLOOKUP(AB$9,'[1]Aloc Total'!$D$5:$BF$39,$A30,0)</f>
        <v>1.1048529363391881</v>
      </c>
      <c r="AC30" s="34">
        <f>HLOOKUP(AC$9,'[1]Aloc Total'!$D$5:$BF$39,$A30,0)</f>
        <v>1137.4017683524601</v>
      </c>
      <c r="AD30" s="34">
        <f>HLOOKUP(AD$9,'[1]Aloc Total'!$D$5:$BF$39,$A30,0)</f>
        <v>2154.8681415903343</v>
      </c>
      <c r="AE30" s="34">
        <f>HLOOKUP(AE$9,'[1]Aloc Total'!$D$5:$BF$39,$A30,0)</f>
        <v>0</v>
      </c>
      <c r="AF30" s="34">
        <f>HLOOKUP(AF$9,'[1]Aloc Total'!$D$5:$BF$39,$A30,0)</f>
        <v>100</v>
      </c>
      <c r="AG30" s="34">
        <f>HLOOKUP(AG$9,'[1]Aloc Total'!$D$5:$BF$39,$A30,0)</f>
        <v>237.02608217605732</v>
      </c>
      <c r="AH30" s="34">
        <f>HLOOKUP(AH$9,'[1]Aloc Total'!$D$5:$BF$39,$A30,0)</f>
        <v>3076.1717197003427</v>
      </c>
      <c r="AI30" s="34">
        <f>HLOOKUP(AI$9,'[1]Aloc Total'!$D$5:$BF$39,$A30,0)</f>
        <v>220.62197050204497</v>
      </c>
      <c r="AJ30" s="34">
        <f>HLOOKUP(AJ$9,'[1]Aloc Total'!$D$5:$BF$39,$A30,0)</f>
        <v>642.45191231321894</v>
      </c>
      <c r="AK30" s="34">
        <f>HLOOKUP(AK$9,'[1]Aloc Total'!$D$5:$BF$39,$A30,0)</f>
        <v>0</v>
      </c>
      <c r="AL30" s="34">
        <f>HLOOKUP(AL$9,'[1]Aloc Total'!$D$5:$BF$39,$A30,0)</f>
        <v>164.46840376268634</v>
      </c>
      <c r="AM30" s="34">
        <f>HLOOKUP(AM$9,'[1]Aloc Total'!$D$5:$BF$39,$A30,0)</f>
        <v>506.75908455642764</v>
      </c>
      <c r="AN30" s="34">
        <f>HLOOKUP(AN$9,'[1]Aloc Total'!$D$5:$BF$39,$A30,0)</f>
        <v>232.19459396728536</v>
      </c>
      <c r="AO30" s="34">
        <f>HLOOKUP(AO$9,'[1]Aloc Total'!$D$5:$BF$39,$A30,0)</f>
        <v>34.860701676435575</v>
      </c>
      <c r="AP30" s="34">
        <f>HLOOKUP(AP$9,'[1]Aloc Total'!$D$5:$BF$39,$A30,0)</f>
        <v>227.28848762427523</v>
      </c>
      <c r="AQ30" s="34">
        <f>HLOOKUP(AQ$9,'[1]Aloc Total'!$D$5:$BF$39,$A30,0)</f>
        <v>78.782923431899235</v>
      </c>
      <c r="AR30" s="34">
        <f>HLOOKUP(AR$9,'[1]Aloc Total'!$D$5:$BF$39,$A30,0)</f>
        <v>27.911948307362955</v>
      </c>
      <c r="AS30" s="34">
        <f>HLOOKUP(AS$9,'[1]Aloc Total'!$D$5:$BF$39,$A30,0)</f>
        <v>268.37102829159119</v>
      </c>
      <c r="AT30" s="34">
        <f>HLOOKUP(AT$9,'[1]Aloc Total'!$D$5:$BF$39,$A30,0)</f>
        <v>292.73950170578507</v>
      </c>
      <c r="AU30" s="34">
        <f>HLOOKUP(AU$9,'[1]Aloc Total'!$D$5:$BF$39,$A30,0)</f>
        <v>198.6254342139101</v>
      </c>
      <c r="AV30" s="34">
        <f>HLOOKUP(AV$9,'[1]Aloc Total'!$D$5:$BF$39,$A30,0)</f>
        <v>8.4169349195391501</v>
      </c>
      <c r="AW30" s="34">
        <f>HLOOKUP(AW$9,'[1]Aloc Total'!$D$5:$BF$39,$A30,0)</f>
        <v>193.7454165077059</v>
      </c>
      <c r="AX30" s="34">
        <f>HLOOKUP(AX$9,'[1]Aloc Total'!$D$5:$BF$39,$A30,0)</f>
        <v>340.15254730829531</v>
      </c>
      <c r="AY30" s="34">
        <f>HLOOKUP(AY$9,'[1]Aloc Total'!$D$5:$BF$39,$A30,0)</f>
        <v>858.66162145648377</v>
      </c>
      <c r="AZ30" s="34">
        <f>HLOOKUP(AZ$9,'[1]Aloc Total'!$D$5:$BF$39,$A30,0)</f>
        <v>769.242992024675</v>
      </c>
      <c r="BA30" s="19">
        <f t="shared" si="0"/>
        <v>18900.907277795948</v>
      </c>
    </row>
    <row r="31" spans="1:60">
      <c r="A31" s="42">
        <v>25</v>
      </c>
      <c r="B31" s="18">
        <f t="shared" si="1"/>
        <v>45890</v>
      </c>
      <c r="C31" s="19">
        <f>HLOOKUP(C$9,'[1]Aloc Total'!$D$5:$BF$39,$A31,0)</f>
        <v>0</v>
      </c>
      <c r="D31" s="19">
        <f>HLOOKUP(D$9,'[1]Aloc Total'!$D$5:$BF$39,$A31,0)</f>
        <v>61.131058697670184</v>
      </c>
      <c r="E31" s="19">
        <f>HLOOKUP(E$9,'[1]Aloc Total'!$D$5:$BF$39,$A31,0)</f>
        <v>0</v>
      </c>
      <c r="F31" s="19">
        <f>HLOOKUP(F$9,'[1]Aloc Total'!$D$5:$BF$39,$A31,0)</f>
        <v>399.97734261046787</v>
      </c>
      <c r="G31" s="19">
        <f>HLOOKUP(G$9,'[1]Aloc Total'!$D$5:$BF$39,$A31,0)</f>
        <v>0</v>
      </c>
      <c r="H31" s="19">
        <f>HLOOKUP(H$9,'[1]Aloc Total'!$D$5:$BF$39,$A31,0)</f>
        <v>43.335165808946442</v>
      </c>
      <c r="I31" s="19">
        <f>HLOOKUP(I$9,'[1]Aloc Total'!$D$5:$BF$39,$A31,0)</f>
        <v>56.996095321938171</v>
      </c>
      <c r="J31" s="19">
        <f>HLOOKUP(J$9,'[1]Aloc Total'!$D$5:$BF$39,$A31,0)</f>
        <v>120.28956833862171</v>
      </c>
      <c r="K31" s="19">
        <f>HLOOKUP(K$9,'[1]Aloc Total'!$D$5:$BF$39,$A31,0)</f>
        <v>57.172391832659429</v>
      </c>
      <c r="L31" s="19">
        <f>HLOOKUP(L$9,'[1]Aloc Total'!$D$5:$BF$39,$A31,0)</f>
        <v>248.45849734408276</v>
      </c>
      <c r="M31" s="19">
        <f>HLOOKUP(M$9,'[1]Aloc Total'!$D$5:$BF$39,$A31,0)</f>
        <v>258.55357128064816</v>
      </c>
      <c r="N31" s="19">
        <f>HLOOKUP(N$9,'[1]Aloc Total'!$D$5:$BF$39,$A31,0)</f>
        <v>1215.945822655561</v>
      </c>
      <c r="O31" s="19">
        <f>HLOOKUP(O$9,'[1]Aloc Total'!$D$5:$BF$39,$A31,0)</f>
        <v>1047.6135031682734</v>
      </c>
      <c r="P31" s="19">
        <f>HLOOKUP(P$9,'[1]Aloc Total'!$D$5:$BF$39,$A31,0)</f>
        <v>398.31092084459726</v>
      </c>
      <c r="Q31" s="19">
        <f>HLOOKUP(Q$9,'[1]Aloc Total'!$D$5:$BF$39,$A31,0)</f>
        <v>835.3415480366441</v>
      </c>
      <c r="R31" s="19">
        <f>HLOOKUP(R$9,'[1]Aloc Total'!$D$5:$BF$39,$A31,0)</f>
        <v>589.61732216769417</v>
      </c>
      <c r="S31" s="19">
        <f>HLOOKUP(S$9,'[1]Aloc Total'!$D$5:$BF$39,$A31,0)</f>
        <v>333.58679043923951</v>
      </c>
      <c r="T31" s="19">
        <f>HLOOKUP(T$9,'[1]Aloc Total'!$D$5:$BF$39,$A31,0)</f>
        <v>246.8604764349021</v>
      </c>
      <c r="U31" s="19">
        <f>HLOOKUP(U$9,'[1]Aloc Total'!$D$5:$BF$39,$A31,0)</f>
        <v>179.73526391045414</v>
      </c>
      <c r="V31" s="19">
        <f>HLOOKUP(V$9,'[1]Aloc Total'!$D$5:$BF$39,$A31,0)</f>
        <v>49.478225709012868</v>
      </c>
      <c r="W31" s="19">
        <f>HLOOKUP(W$9,'[1]Aloc Total'!$D$5:$BF$39,$A31,0)</f>
        <v>21.827089270039693</v>
      </c>
      <c r="X31" s="19">
        <f>HLOOKUP(X$9,'[1]Aloc Total'!$D$5:$BF$39,$A31,0)</f>
        <v>293.49477501032845</v>
      </c>
      <c r="Y31" s="19">
        <f>HLOOKUP(Y$9,'[1]Aloc Total'!$D$5:$BF$39,$A31,0)</f>
        <v>427.78321210136278</v>
      </c>
      <c r="Z31" s="19">
        <f>HLOOKUP(Z$9,'[1]Aloc Total'!$D$5:$BF$39,$A31,0)</f>
        <v>155.64200185195617</v>
      </c>
      <c r="AA31" s="19">
        <f>HLOOKUP(AA$9,'[1]Aloc Total'!$D$5:$BF$39,$A31,0)</f>
        <v>4.3604658323043273</v>
      </c>
      <c r="AB31" s="19">
        <f>HLOOKUP(AB$9,'[1]Aloc Total'!$D$5:$BF$39,$A31,0)</f>
        <v>0.96324118223763822</v>
      </c>
      <c r="AC31" s="19">
        <f>HLOOKUP(AC$9,'[1]Aloc Total'!$D$5:$BF$39,$A31,0)</f>
        <v>1161.618731736824</v>
      </c>
      <c r="AD31" s="19">
        <f>HLOOKUP(AD$9,'[1]Aloc Total'!$D$5:$BF$39,$A31,0)</f>
        <v>2163.3842423521692</v>
      </c>
      <c r="AE31" s="19">
        <f>HLOOKUP(AE$9,'[1]Aloc Total'!$D$5:$BF$39,$A31,0)</f>
        <v>19.520582939672234</v>
      </c>
      <c r="AF31" s="19">
        <f>HLOOKUP(AF$9,'[1]Aloc Total'!$D$5:$BF$39,$A31,0)</f>
        <v>100</v>
      </c>
      <c r="AG31" s="19">
        <f>HLOOKUP(AG$9,'[1]Aloc Total'!$D$5:$BF$39,$A31,0)</f>
        <v>242.13192063123174</v>
      </c>
      <c r="AH31" s="19">
        <f>HLOOKUP(AH$9,'[1]Aloc Total'!$D$5:$BF$39,$A31,0)</f>
        <v>3046.467770770174</v>
      </c>
      <c r="AI31" s="19">
        <f>HLOOKUP(AI$9,'[1]Aloc Total'!$D$5:$BF$39,$A31,0)</f>
        <v>219.38108586096266</v>
      </c>
      <c r="AJ31" s="19">
        <f>HLOOKUP(AJ$9,'[1]Aloc Total'!$D$5:$BF$39,$A31,0)</f>
        <v>585.64384018960379</v>
      </c>
      <c r="AK31" s="19">
        <f>HLOOKUP(AK$9,'[1]Aloc Total'!$D$5:$BF$39,$A31,0)</f>
        <v>0</v>
      </c>
      <c r="AL31" s="19">
        <f>HLOOKUP(AL$9,'[1]Aloc Total'!$D$5:$BF$39,$A31,0)</f>
        <v>163.13242698234865</v>
      </c>
      <c r="AM31" s="19">
        <f>HLOOKUP(AM$9,'[1]Aloc Total'!$D$5:$BF$39,$A31,0)</f>
        <v>472.38089943753681</v>
      </c>
      <c r="AN31" s="19">
        <f>HLOOKUP(AN$9,'[1]Aloc Total'!$D$5:$BF$39,$A31,0)</f>
        <v>224.71615660843835</v>
      </c>
      <c r="AO31" s="19">
        <f>HLOOKUP(AO$9,'[1]Aloc Total'!$D$5:$BF$39,$A31,0)</f>
        <v>34.865982011399382</v>
      </c>
      <c r="AP31" s="19">
        <f>HLOOKUP(AP$9,'[1]Aloc Total'!$D$5:$BF$39,$A31,0)</f>
        <v>228.42396528631744</v>
      </c>
      <c r="AQ31" s="19">
        <f>HLOOKUP(AQ$9,'[1]Aloc Total'!$D$5:$BF$39,$A31,0)</f>
        <v>79.339751734074312</v>
      </c>
      <c r="AR31" s="19">
        <f>HLOOKUP(AR$9,'[1]Aloc Total'!$D$5:$BF$39,$A31,0)</f>
        <v>26.432674563059706</v>
      </c>
      <c r="AS31" s="19">
        <f>HLOOKUP(AS$9,'[1]Aloc Total'!$D$5:$BF$39,$A31,0)</f>
        <v>249.93294559521573</v>
      </c>
      <c r="AT31" s="19">
        <f>HLOOKUP(AT$9,'[1]Aloc Total'!$D$5:$BF$39,$A31,0)</f>
        <v>299.97419952330398</v>
      </c>
      <c r="AU31" s="19">
        <f>HLOOKUP(AU$9,'[1]Aloc Total'!$D$5:$BF$39,$A31,0)</f>
        <v>202.74972960694868</v>
      </c>
      <c r="AV31" s="19">
        <f>HLOOKUP(AV$9,'[1]Aloc Total'!$D$5:$BF$39,$A31,0)</f>
        <v>8.727779655982026</v>
      </c>
      <c r="AW31" s="19">
        <f>HLOOKUP(AW$9,'[1]Aloc Total'!$D$5:$BF$39,$A31,0)</f>
        <v>172.635791222813</v>
      </c>
      <c r="AX31" s="19">
        <f>HLOOKUP(AX$9,'[1]Aloc Total'!$D$5:$BF$39,$A31,0)</f>
        <v>353.74548181220189</v>
      </c>
      <c r="AY31" s="19">
        <f>HLOOKUP(AY$9,'[1]Aloc Total'!$D$5:$BF$39,$A31,0)</f>
        <v>879.16132816262552</v>
      </c>
      <c r="AZ31" s="19">
        <f>HLOOKUP(AZ$9,'[1]Aloc Total'!$D$5:$BF$39,$A31,0)</f>
        <v>750.00124116073755</v>
      </c>
      <c r="BA31" s="19">
        <f t="shared" si="0"/>
        <v>18730.842877693285</v>
      </c>
      <c r="BB31" s="1"/>
      <c r="BC31" s="1"/>
      <c r="BD31" s="1"/>
      <c r="BE31" s="1"/>
      <c r="BF31" s="1"/>
      <c r="BG31" s="1"/>
      <c r="BH31" s="1"/>
    </row>
    <row r="32" spans="1:60" s="38" customFormat="1">
      <c r="A32" s="41">
        <v>26</v>
      </c>
      <c r="B32" s="35">
        <f t="shared" si="1"/>
        <v>45891</v>
      </c>
      <c r="C32" s="34">
        <f>HLOOKUP(C$9,'[1]Aloc Total'!$D$5:$BF$39,$A32,0)</f>
        <v>0</v>
      </c>
      <c r="D32" s="34">
        <f>HLOOKUP(D$9,'[1]Aloc Total'!$D$5:$BF$39,$A32,0)</f>
        <v>64.921653209588641</v>
      </c>
      <c r="E32" s="34">
        <f>HLOOKUP(E$9,'[1]Aloc Total'!$D$5:$BF$39,$A32,0)</f>
        <v>0</v>
      </c>
      <c r="F32" s="34">
        <f>HLOOKUP(F$9,'[1]Aloc Total'!$D$5:$BF$39,$A32,0)</f>
        <v>376.70924014921485</v>
      </c>
      <c r="G32" s="34">
        <f>HLOOKUP(G$9,'[1]Aloc Total'!$D$5:$BF$39,$A32,0)</f>
        <v>0</v>
      </c>
      <c r="H32" s="34">
        <f>HLOOKUP(H$9,'[1]Aloc Total'!$D$5:$BF$39,$A32,0)</f>
        <v>42.361601261953091</v>
      </c>
      <c r="I32" s="34">
        <f>HLOOKUP(I$9,'[1]Aloc Total'!$D$5:$BF$39,$A32,0)</f>
        <v>48.980638128405303</v>
      </c>
      <c r="J32" s="34">
        <f>HLOOKUP(J$9,'[1]Aloc Total'!$D$5:$BF$39,$A32,0)</f>
        <v>106.09572883128355</v>
      </c>
      <c r="K32" s="34">
        <f>HLOOKUP(K$9,'[1]Aloc Total'!$D$5:$BF$39,$A32,0)</f>
        <v>57.05150819741656</v>
      </c>
      <c r="L32" s="34">
        <f>HLOOKUP(L$9,'[1]Aloc Total'!$D$5:$BF$39,$A32,0)</f>
        <v>236.97787558201355</v>
      </c>
      <c r="M32" s="34">
        <f>HLOOKUP(M$9,'[1]Aloc Total'!$D$5:$BF$39,$A32,0)</f>
        <v>258.63994690497839</v>
      </c>
      <c r="N32" s="34">
        <f>HLOOKUP(N$9,'[1]Aloc Total'!$D$5:$BF$39,$A32,0)</f>
        <v>1212.4505365222765</v>
      </c>
      <c r="O32" s="34">
        <f>HLOOKUP(O$9,'[1]Aloc Total'!$D$5:$BF$39,$A32,0)</f>
        <v>1050.230234619806</v>
      </c>
      <c r="P32" s="34">
        <f>HLOOKUP(P$9,'[1]Aloc Total'!$D$5:$BF$39,$A32,0)</f>
        <v>396.49709474076565</v>
      </c>
      <c r="Q32" s="34">
        <f>HLOOKUP(Q$9,'[1]Aloc Total'!$D$5:$BF$39,$A32,0)</f>
        <v>849.02730132735678</v>
      </c>
      <c r="R32" s="34">
        <f>HLOOKUP(R$9,'[1]Aloc Total'!$D$5:$BF$39,$A32,0)</f>
        <v>584.66544911491621</v>
      </c>
      <c r="S32" s="34">
        <f>HLOOKUP(S$9,'[1]Aloc Total'!$D$5:$BF$39,$A32,0)</f>
        <v>339.53404772949051</v>
      </c>
      <c r="T32" s="34">
        <f>HLOOKUP(T$9,'[1]Aloc Total'!$D$5:$BF$39,$A32,0)</f>
        <v>233.06633422138688</v>
      </c>
      <c r="U32" s="34">
        <f>HLOOKUP(U$9,'[1]Aloc Total'!$D$5:$BF$39,$A32,0)</f>
        <v>171.84129133582249</v>
      </c>
      <c r="V32" s="34">
        <f>HLOOKUP(V$9,'[1]Aloc Total'!$D$5:$BF$39,$A32,0)</f>
        <v>43.422241874931757</v>
      </c>
      <c r="W32" s="34">
        <f>HLOOKUP(W$9,'[1]Aloc Total'!$D$5:$BF$39,$A32,0)</f>
        <v>23.780151368637206</v>
      </c>
      <c r="X32" s="34">
        <f>HLOOKUP(X$9,'[1]Aloc Total'!$D$5:$BF$39,$A32,0)</f>
        <v>320.28846623142312</v>
      </c>
      <c r="Y32" s="34">
        <f>HLOOKUP(Y$9,'[1]Aloc Total'!$D$5:$BF$39,$A32,0)</f>
        <v>387.34914279404421</v>
      </c>
      <c r="Z32" s="34">
        <f>HLOOKUP(Z$9,'[1]Aloc Total'!$D$5:$BF$39,$A32,0)</f>
        <v>153.48231364714647</v>
      </c>
      <c r="AA32" s="34">
        <f>HLOOKUP(AA$9,'[1]Aloc Total'!$D$5:$BF$39,$A32,0)</f>
        <v>7.1644037738385187</v>
      </c>
      <c r="AB32" s="34">
        <f>HLOOKUP(AB$9,'[1]Aloc Total'!$D$5:$BF$39,$A32,0)</f>
        <v>237.48002123414827</v>
      </c>
      <c r="AC32" s="34">
        <f>HLOOKUP(AC$9,'[1]Aloc Total'!$D$5:$BF$39,$A32,0)</f>
        <v>1109.3996525511284</v>
      </c>
      <c r="AD32" s="34">
        <f>HLOOKUP(AD$9,'[1]Aloc Total'!$D$5:$BF$39,$A32,0)</f>
        <v>2138.4271479958315</v>
      </c>
      <c r="AE32" s="34">
        <f>HLOOKUP(AE$9,'[1]Aloc Total'!$D$5:$BF$39,$A32,0)</f>
        <v>0</v>
      </c>
      <c r="AF32" s="34">
        <f>HLOOKUP(AF$9,'[1]Aloc Total'!$D$5:$BF$39,$A32,0)</f>
        <v>100</v>
      </c>
      <c r="AG32" s="34">
        <f>HLOOKUP(AG$9,'[1]Aloc Total'!$D$5:$BF$39,$A32,0)</f>
        <v>237.87290723686678</v>
      </c>
      <c r="AH32" s="34">
        <f>HLOOKUP(AH$9,'[1]Aloc Total'!$D$5:$BF$39,$A32,0)</f>
        <v>3085.9796233351403</v>
      </c>
      <c r="AI32" s="34">
        <f>HLOOKUP(AI$9,'[1]Aloc Total'!$D$5:$BF$39,$A32,0)</f>
        <v>226.25638949939093</v>
      </c>
      <c r="AJ32" s="34">
        <f>HLOOKUP(AJ$9,'[1]Aloc Total'!$D$5:$BF$39,$A32,0)</f>
        <v>626.56215753508661</v>
      </c>
      <c r="AK32" s="34">
        <f>HLOOKUP(AK$9,'[1]Aloc Total'!$D$5:$BF$39,$A32,0)</f>
        <v>0</v>
      </c>
      <c r="AL32" s="34">
        <f>HLOOKUP(AL$9,'[1]Aloc Total'!$D$5:$BF$39,$A32,0)</f>
        <v>156.78638379275378</v>
      </c>
      <c r="AM32" s="34">
        <f>HLOOKUP(AM$9,'[1]Aloc Total'!$D$5:$BF$39,$A32,0)</f>
        <v>536.73322024968024</v>
      </c>
      <c r="AN32" s="34">
        <f>HLOOKUP(AN$9,'[1]Aloc Total'!$D$5:$BF$39,$A32,0)</f>
        <v>223.22803734870288</v>
      </c>
      <c r="AO32" s="34">
        <f>HLOOKUP(AO$9,'[1]Aloc Total'!$D$5:$BF$39,$A32,0)</f>
        <v>34.79950830754418</v>
      </c>
      <c r="AP32" s="34">
        <f>HLOOKUP(AP$9,'[1]Aloc Total'!$D$5:$BF$39,$A32,0)</f>
        <v>232.37853078234383</v>
      </c>
      <c r="AQ32" s="34">
        <f>HLOOKUP(AQ$9,'[1]Aloc Total'!$D$5:$BF$39,$A32,0)</f>
        <v>78.156232079632659</v>
      </c>
      <c r="AR32" s="34">
        <f>HLOOKUP(AR$9,'[1]Aloc Total'!$D$5:$BF$39,$A32,0)</f>
        <v>24.868897256645514</v>
      </c>
      <c r="AS32" s="34">
        <f>HLOOKUP(AS$9,'[1]Aloc Total'!$D$5:$BF$39,$A32,0)</f>
        <v>268.69291363823544</v>
      </c>
      <c r="AT32" s="34">
        <f>HLOOKUP(AT$9,'[1]Aloc Total'!$D$5:$BF$39,$A32,0)</f>
        <v>316.54711458008921</v>
      </c>
      <c r="AU32" s="34">
        <f>HLOOKUP(AU$9,'[1]Aloc Total'!$D$5:$BF$39,$A32,0)</f>
        <v>172.32890204617806</v>
      </c>
      <c r="AV32" s="34">
        <f>HLOOKUP(AV$9,'[1]Aloc Total'!$D$5:$BF$39,$A32,0)</f>
        <v>8.5012049028020584</v>
      </c>
      <c r="AW32" s="34">
        <f>HLOOKUP(AW$9,'[1]Aloc Total'!$D$5:$BF$39,$A32,0)</f>
        <v>166.14304159014409</v>
      </c>
      <c r="AX32" s="34">
        <f>HLOOKUP(AX$9,'[1]Aloc Total'!$D$5:$BF$39,$A32,0)</f>
        <v>329.16860956031542</v>
      </c>
      <c r="AY32" s="34">
        <f>HLOOKUP(AY$9,'[1]Aloc Total'!$D$5:$BF$39,$A32,0)</f>
        <v>905.16781890945276</v>
      </c>
      <c r="AZ32" s="34">
        <f>HLOOKUP(AZ$9,'[1]Aloc Total'!$D$5:$BF$39,$A32,0)</f>
        <v>749.51704413835989</v>
      </c>
      <c r="BA32" s="19">
        <f t="shared" si="0"/>
        <v>18929.532560137166</v>
      </c>
    </row>
    <row r="33" spans="1:60">
      <c r="A33" s="41">
        <v>27</v>
      </c>
      <c r="B33" s="18">
        <f t="shared" si="1"/>
        <v>45892</v>
      </c>
      <c r="C33" s="19">
        <f>HLOOKUP(C$9,'[1]Aloc Total'!$D$5:$BF$39,$A33,0)</f>
        <v>0</v>
      </c>
      <c r="D33" s="19">
        <f>HLOOKUP(D$9,'[1]Aloc Total'!$D$5:$BF$39,$A33,0)</f>
        <v>85.124567039367847</v>
      </c>
      <c r="E33" s="19">
        <f>HLOOKUP(E$9,'[1]Aloc Total'!$D$5:$BF$39,$A33,0)</f>
        <v>0</v>
      </c>
      <c r="F33" s="19">
        <f>HLOOKUP(F$9,'[1]Aloc Total'!$D$5:$BF$39,$A33,0)</f>
        <v>374.47486614655929</v>
      </c>
      <c r="G33" s="19">
        <f>HLOOKUP(G$9,'[1]Aloc Total'!$D$5:$BF$39,$A33,0)</f>
        <v>2.6264739118859522E-2</v>
      </c>
      <c r="H33" s="19">
        <f>HLOOKUP(H$9,'[1]Aloc Total'!$D$5:$BF$39,$A33,0)</f>
        <v>37.837512923842866</v>
      </c>
      <c r="I33" s="19">
        <f>HLOOKUP(I$9,'[1]Aloc Total'!$D$5:$BF$39,$A33,0)</f>
        <v>53.088434404864117</v>
      </c>
      <c r="J33" s="19">
        <f>HLOOKUP(J$9,'[1]Aloc Total'!$D$5:$BF$39,$A33,0)</f>
        <v>120.25232169412944</v>
      </c>
      <c r="K33" s="19">
        <f>HLOOKUP(K$9,'[1]Aloc Total'!$D$5:$BF$39,$A33,0)</f>
        <v>50.090642881746938</v>
      </c>
      <c r="L33" s="19">
        <f>HLOOKUP(L$9,'[1]Aloc Total'!$D$5:$BF$39,$A33,0)</f>
        <v>193.74522713539062</v>
      </c>
      <c r="M33" s="19">
        <f>HLOOKUP(M$9,'[1]Aloc Total'!$D$5:$BF$39,$A33,0)</f>
        <v>241.92840640757208</v>
      </c>
      <c r="N33" s="19">
        <f>HLOOKUP(N$9,'[1]Aloc Total'!$D$5:$BF$39,$A33,0)</f>
        <v>1187.822975971457</v>
      </c>
      <c r="O33" s="19">
        <f>HLOOKUP(O$9,'[1]Aloc Total'!$D$5:$BF$39,$A33,0)</f>
        <v>1015.804341322795</v>
      </c>
      <c r="P33" s="19">
        <f>HLOOKUP(P$9,'[1]Aloc Total'!$D$5:$BF$39,$A33,0)</f>
        <v>365.33415522455135</v>
      </c>
      <c r="Q33" s="19">
        <f>HLOOKUP(Q$9,'[1]Aloc Total'!$D$5:$BF$39,$A33,0)</f>
        <v>752.85416176357944</v>
      </c>
      <c r="R33" s="19">
        <f>HLOOKUP(R$9,'[1]Aloc Total'!$D$5:$BF$39,$A33,0)</f>
        <v>539.31173956352518</v>
      </c>
      <c r="S33" s="19">
        <f>HLOOKUP(S$9,'[1]Aloc Total'!$D$5:$BF$39,$A33,0)</f>
        <v>312.59337579180021</v>
      </c>
      <c r="T33" s="19">
        <f>HLOOKUP(T$9,'[1]Aloc Total'!$D$5:$BF$39,$A33,0)</f>
        <v>153.80201783922595</v>
      </c>
      <c r="U33" s="19">
        <f>HLOOKUP(U$9,'[1]Aloc Total'!$D$5:$BF$39,$A33,0)</f>
        <v>107.02320558807034</v>
      </c>
      <c r="V33" s="19">
        <f>HLOOKUP(V$9,'[1]Aloc Total'!$D$5:$BF$39,$A33,0)</f>
        <v>24.59608440032417</v>
      </c>
      <c r="W33" s="19">
        <f>HLOOKUP(W$9,'[1]Aloc Total'!$D$5:$BF$39,$A33,0)</f>
        <v>14.048895240141333</v>
      </c>
      <c r="X33" s="19">
        <f>HLOOKUP(X$9,'[1]Aloc Total'!$D$5:$BF$39,$A33,0)</f>
        <v>296.66197363430166</v>
      </c>
      <c r="Y33" s="19">
        <f>HLOOKUP(Y$9,'[1]Aloc Total'!$D$5:$BF$39,$A33,0)</f>
        <v>308.05797068852195</v>
      </c>
      <c r="Z33" s="19">
        <f>HLOOKUP(Z$9,'[1]Aloc Total'!$D$5:$BF$39,$A33,0)</f>
        <v>144.7322078959516</v>
      </c>
      <c r="AA33" s="19">
        <f>HLOOKUP(AA$9,'[1]Aloc Total'!$D$5:$BF$39,$A33,0)</f>
        <v>4.4587211379796328</v>
      </c>
      <c r="AB33" s="19">
        <f>HLOOKUP(AB$9,'[1]Aloc Total'!$D$5:$BF$39,$A33,0)</f>
        <v>379.91439408941767</v>
      </c>
      <c r="AC33" s="19">
        <f>HLOOKUP(AC$9,'[1]Aloc Total'!$D$5:$BF$39,$A33,0)</f>
        <v>1156.3535812747025</v>
      </c>
      <c r="AD33" s="19">
        <f>HLOOKUP(AD$9,'[1]Aloc Total'!$D$5:$BF$39,$A33,0)</f>
        <v>2114.1440043757229</v>
      </c>
      <c r="AE33" s="19">
        <f>HLOOKUP(AE$9,'[1]Aloc Total'!$D$5:$BF$39,$A33,0)</f>
        <v>0</v>
      </c>
      <c r="AF33" s="19">
        <f>HLOOKUP(AF$9,'[1]Aloc Total'!$D$5:$BF$39,$A33,0)</f>
        <v>100</v>
      </c>
      <c r="AG33" s="19">
        <f>HLOOKUP(AG$9,'[1]Aloc Total'!$D$5:$BF$39,$A33,0)</f>
        <v>259.39750474094285</v>
      </c>
      <c r="AH33" s="19">
        <f>HLOOKUP(AH$9,'[1]Aloc Total'!$D$5:$BF$39,$A33,0)</f>
        <v>3073.9841341440133</v>
      </c>
      <c r="AI33" s="19">
        <f>HLOOKUP(AI$9,'[1]Aloc Total'!$D$5:$BF$39,$A33,0)</f>
        <v>214.42217533726378</v>
      </c>
      <c r="AJ33" s="19">
        <f>HLOOKUP(AJ$9,'[1]Aloc Total'!$D$5:$BF$39,$A33,0)</f>
        <v>577.35693362578081</v>
      </c>
      <c r="AK33" s="19">
        <f>HLOOKUP(AK$9,'[1]Aloc Total'!$D$5:$BF$39,$A33,0)</f>
        <v>0</v>
      </c>
      <c r="AL33" s="19">
        <f>HLOOKUP(AL$9,'[1]Aloc Total'!$D$5:$BF$39,$A33,0)</f>
        <v>95.975506444275013</v>
      </c>
      <c r="AM33" s="19">
        <f>HLOOKUP(AM$9,'[1]Aloc Total'!$D$5:$BF$39,$A33,0)</f>
        <v>387.50035388013123</v>
      </c>
      <c r="AN33" s="19">
        <f>HLOOKUP(AN$9,'[1]Aloc Total'!$D$5:$BF$39,$A33,0)</f>
        <v>137.19674716589614</v>
      </c>
      <c r="AO33" s="19">
        <f>HLOOKUP(AO$9,'[1]Aloc Total'!$D$5:$BF$39,$A33,0)</f>
        <v>20.784734666572692</v>
      </c>
      <c r="AP33" s="19">
        <f>HLOOKUP(AP$9,'[1]Aloc Total'!$D$5:$BF$39,$A33,0)</f>
        <v>240.29318568762426</v>
      </c>
      <c r="AQ33" s="19">
        <f>HLOOKUP(AQ$9,'[1]Aloc Total'!$D$5:$BF$39,$A33,0)</f>
        <v>63.94594535616806</v>
      </c>
      <c r="AR33" s="19">
        <f>HLOOKUP(AR$9,'[1]Aloc Total'!$D$5:$BF$39,$A33,0)</f>
        <v>22.086063819488935</v>
      </c>
      <c r="AS33" s="19">
        <f>HLOOKUP(AS$9,'[1]Aloc Total'!$D$5:$BF$39,$A33,0)</f>
        <v>256.32763682700681</v>
      </c>
      <c r="AT33" s="19">
        <f>HLOOKUP(AT$9,'[1]Aloc Total'!$D$5:$BF$39,$A33,0)</f>
        <v>291.02404497603209</v>
      </c>
      <c r="AU33" s="19">
        <f>HLOOKUP(AU$9,'[1]Aloc Total'!$D$5:$BF$39,$A33,0)</f>
        <v>88.5942471618079</v>
      </c>
      <c r="AV33" s="19">
        <f>HLOOKUP(AV$9,'[1]Aloc Total'!$D$5:$BF$39,$A33,0)</f>
        <v>5.3801983792957513</v>
      </c>
      <c r="AW33" s="19">
        <f>HLOOKUP(AW$9,'[1]Aloc Total'!$D$5:$BF$39,$A33,0)</f>
        <v>147.12929515458063</v>
      </c>
      <c r="AX33" s="19">
        <f>HLOOKUP(AX$9,'[1]Aloc Total'!$D$5:$BF$39,$A33,0)</f>
        <v>248.73755015759264</v>
      </c>
      <c r="AY33" s="19">
        <f>HLOOKUP(AY$9,'[1]Aloc Total'!$D$5:$BF$39,$A33,0)</f>
        <v>856.21062573851248</v>
      </c>
      <c r="AZ33" s="19">
        <f>HLOOKUP(AZ$9,'[1]Aloc Total'!$D$5:$BF$39,$A33,0)</f>
        <v>759.95667966206474</v>
      </c>
      <c r="BA33" s="19">
        <f t="shared" si="0"/>
        <v>17880.385612099708</v>
      </c>
      <c r="BB33" s="1"/>
      <c r="BC33" s="1"/>
      <c r="BD33" s="1"/>
      <c r="BE33" s="1"/>
      <c r="BF33" s="1"/>
      <c r="BG33" s="1"/>
      <c r="BH33" s="1"/>
    </row>
    <row r="34" spans="1:60" s="38" customFormat="1">
      <c r="A34" s="42">
        <v>28</v>
      </c>
      <c r="B34" s="35">
        <f t="shared" si="1"/>
        <v>45893</v>
      </c>
      <c r="C34" s="34">
        <f>HLOOKUP(C$9,'[1]Aloc Total'!$D$5:$BF$39,$A34,0)</f>
        <v>0</v>
      </c>
      <c r="D34" s="34">
        <f>HLOOKUP(D$9,'[1]Aloc Total'!$D$5:$BF$39,$A34,0)</f>
        <v>73.453416059153</v>
      </c>
      <c r="E34" s="34">
        <f>HLOOKUP(E$9,'[1]Aloc Total'!$D$5:$BF$39,$A34,0)</f>
        <v>0</v>
      </c>
      <c r="F34" s="34">
        <f>HLOOKUP(F$9,'[1]Aloc Total'!$D$5:$BF$39,$A34,0)</f>
        <v>372.12122833360485</v>
      </c>
      <c r="G34" s="34">
        <f>HLOOKUP(G$9,'[1]Aloc Total'!$D$5:$BF$39,$A34,0)</f>
        <v>3.7088262323763978E-2</v>
      </c>
      <c r="H34" s="34">
        <f>HLOOKUP(H$9,'[1]Aloc Total'!$D$5:$BF$39,$A34,0)</f>
        <v>31.081539794230249</v>
      </c>
      <c r="I34" s="34">
        <f>HLOOKUP(I$9,'[1]Aloc Total'!$D$5:$BF$39,$A34,0)</f>
        <v>49.078573560005701</v>
      </c>
      <c r="J34" s="34">
        <f>HLOOKUP(J$9,'[1]Aloc Total'!$D$5:$BF$39,$A34,0)</f>
        <v>148.56972098064293</v>
      </c>
      <c r="K34" s="34">
        <f>HLOOKUP(K$9,'[1]Aloc Total'!$D$5:$BF$39,$A34,0)</f>
        <v>52.576939298907973</v>
      </c>
      <c r="L34" s="34">
        <f>HLOOKUP(L$9,'[1]Aloc Total'!$D$5:$BF$39,$A34,0)</f>
        <v>194.28189632031953</v>
      </c>
      <c r="M34" s="34">
        <f>HLOOKUP(M$9,'[1]Aloc Total'!$D$5:$BF$39,$A34,0)</f>
        <v>229.62338690723669</v>
      </c>
      <c r="N34" s="34">
        <f>HLOOKUP(N$9,'[1]Aloc Total'!$D$5:$BF$39,$A34,0)</f>
        <v>1160.5241381743408</v>
      </c>
      <c r="O34" s="34">
        <f>HLOOKUP(O$9,'[1]Aloc Total'!$D$5:$BF$39,$A34,0)</f>
        <v>1006.2085807909505</v>
      </c>
      <c r="P34" s="34">
        <f>HLOOKUP(P$9,'[1]Aloc Total'!$D$5:$BF$39,$A34,0)</f>
        <v>288.47216847573435</v>
      </c>
      <c r="Q34" s="34">
        <f>HLOOKUP(Q$9,'[1]Aloc Total'!$D$5:$BF$39,$A34,0)</f>
        <v>684.70071340872596</v>
      </c>
      <c r="R34" s="34">
        <f>HLOOKUP(R$9,'[1]Aloc Total'!$D$5:$BF$39,$A34,0)</f>
        <v>502.58192211774002</v>
      </c>
      <c r="S34" s="34">
        <f>HLOOKUP(S$9,'[1]Aloc Total'!$D$5:$BF$39,$A34,0)</f>
        <v>297.05189029305768</v>
      </c>
      <c r="T34" s="34">
        <f>HLOOKUP(T$9,'[1]Aloc Total'!$D$5:$BF$39,$A34,0)</f>
        <v>81.891631156453357</v>
      </c>
      <c r="U34" s="34">
        <f>HLOOKUP(U$9,'[1]Aloc Total'!$D$5:$BF$39,$A34,0)</f>
        <v>59.04980341765021</v>
      </c>
      <c r="V34" s="34">
        <f>HLOOKUP(V$9,'[1]Aloc Total'!$D$5:$BF$39,$A34,0)</f>
        <v>12.238394786535125</v>
      </c>
      <c r="W34" s="34">
        <f>HLOOKUP(W$9,'[1]Aloc Total'!$D$5:$BF$39,$A34,0)</f>
        <v>0.43622869859693714</v>
      </c>
      <c r="X34" s="34">
        <f>HLOOKUP(X$9,'[1]Aloc Total'!$D$5:$BF$39,$A34,0)</f>
        <v>273.4202575404509</v>
      </c>
      <c r="Y34" s="34">
        <f>HLOOKUP(Y$9,'[1]Aloc Total'!$D$5:$BF$39,$A34,0)</f>
        <v>231.5486070398193</v>
      </c>
      <c r="Z34" s="34">
        <f>HLOOKUP(Z$9,'[1]Aloc Total'!$D$5:$BF$39,$A34,0)</f>
        <v>144.45121082604851</v>
      </c>
      <c r="AA34" s="34">
        <f>HLOOKUP(AA$9,'[1]Aloc Total'!$D$5:$BF$39,$A34,0)</f>
        <v>0</v>
      </c>
      <c r="AB34" s="34">
        <f>HLOOKUP(AB$9,'[1]Aloc Total'!$D$5:$BF$39,$A34,0)</f>
        <v>395.80524336125245</v>
      </c>
      <c r="AC34" s="34">
        <f>HLOOKUP(AC$9,'[1]Aloc Total'!$D$5:$BF$39,$A34,0)</f>
        <v>1340.4321734127111</v>
      </c>
      <c r="AD34" s="34">
        <f>HLOOKUP(AD$9,'[1]Aloc Total'!$D$5:$BF$39,$A34,0)</f>
        <v>2166.3462929873344</v>
      </c>
      <c r="AE34" s="34">
        <f>HLOOKUP(AE$9,'[1]Aloc Total'!$D$5:$BF$39,$A34,0)</f>
        <v>0</v>
      </c>
      <c r="AF34" s="34">
        <f>HLOOKUP(AF$9,'[1]Aloc Total'!$D$5:$BF$39,$A34,0)</f>
        <v>100</v>
      </c>
      <c r="AG34" s="34">
        <f>HLOOKUP(AG$9,'[1]Aloc Total'!$D$5:$BF$39,$A34,0)</f>
        <v>252.26466260858379</v>
      </c>
      <c r="AH34" s="34">
        <f>HLOOKUP(AH$9,'[1]Aloc Total'!$D$5:$BF$39,$A34,0)</f>
        <v>2200.7209776940913</v>
      </c>
      <c r="AI34" s="34">
        <f>HLOOKUP(AI$9,'[1]Aloc Total'!$D$5:$BF$39,$A34,0)</f>
        <v>194.48723727372601</v>
      </c>
      <c r="AJ34" s="34">
        <f>HLOOKUP(AJ$9,'[1]Aloc Total'!$D$5:$BF$39,$A34,0)</f>
        <v>550.77889629450317</v>
      </c>
      <c r="AK34" s="34">
        <f>HLOOKUP(AK$9,'[1]Aloc Total'!$D$5:$BF$39,$A34,0)</f>
        <v>0</v>
      </c>
      <c r="AL34" s="34">
        <f>HLOOKUP(AL$9,'[1]Aloc Total'!$D$5:$BF$39,$A34,0)</f>
        <v>59.123071335859493</v>
      </c>
      <c r="AM34" s="34">
        <f>HLOOKUP(AM$9,'[1]Aloc Total'!$D$5:$BF$39,$A34,0)</f>
        <v>307.41037795674083</v>
      </c>
      <c r="AN34" s="34">
        <f>HLOOKUP(AN$9,'[1]Aloc Total'!$D$5:$BF$39,$A34,0)</f>
        <v>79.228902097113405</v>
      </c>
      <c r="AO34" s="34">
        <f>HLOOKUP(AO$9,'[1]Aloc Total'!$D$5:$BF$39,$A34,0)</f>
        <v>8.1306426093767872</v>
      </c>
      <c r="AP34" s="34">
        <f>HLOOKUP(AP$9,'[1]Aloc Total'!$D$5:$BF$39,$A34,0)</f>
        <v>242.22603569619886</v>
      </c>
      <c r="AQ34" s="34">
        <f>HLOOKUP(AQ$9,'[1]Aloc Total'!$D$5:$BF$39,$A34,0)</f>
        <v>55.714370734213681</v>
      </c>
      <c r="AR34" s="34">
        <f>HLOOKUP(AR$9,'[1]Aloc Total'!$D$5:$BF$39,$A34,0)</f>
        <v>15.98288252812255</v>
      </c>
      <c r="AS34" s="34">
        <f>HLOOKUP(AS$9,'[1]Aloc Total'!$D$5:$BF$39,$A34,0)</f>
        <v>250.96655292174754</v>
      </c>
      <c r="AT34" s="34">
        <f>HLOOKUP(AT$9,'[1]Aloc Total'!$D$5:$BF$39,$A34,0)</f>
        <v>267.99346847807465</v>
      </c>
      <c r="AU34" s="34">
        <f>HLOOKUP(AU$9,'[1]Aloc Total'!$D$5:$BF$39,$A34,0)</f>
        <v>48.661774262570553</v>
      </c>
      <c r="AV34" s="34">
        <f>HLOOKUP(AV$9,'[1]Aloc Total'!$D$5:$BF$39,$A34,0)</f>
        <v>3.1431378579787528</v>
      </c>
      <c r="AW34" s="34">
        <f>HLOOKUP(AW$9,'[1]Aloc Total'!$D$5:$BF$39,$A34,0)</f>
        <v>136.27740462561181</v>
      </c>
      <c r="AX34" s="34">
        <f>HLOOKUP(AX$9,'[1]Aloc Total'!$D$5:$BF$39,$A34,0)</f>
        <v>251.22205005771917</v>
      </c>
      <c r="AY34" s="34">
        <f>HLOOKUP(AY$9,'[1]Aloc Total'!$D$5:$BF$39,$A34,0)</f>
        <v>776.00073108329684</v>
      </c>
      <c r="AZ34" s="34">
        <f>HLOOKUP(AZ$9,'[1]Aloc Total'!$D$5:$BF$39,$A34,0)</f>
        <v>807.95008953766478</v>
      </c>
      <c r="BA34" s="19">
        <f t="shared" si="0"/>
        <v>16404.266311657022</v>
      </c>
    </row>
    <row r="35" spans="1:60">
      <c r="A35" s="41">
        <v>29</v>
      </c>
      <c r="B35" s="18">
        <f t="shared" si="1"/>
        <v>45894</v>
      </c>
      <c r="C35" s="19">
        <f>HLOOKUP(C$9,'[1]Aloc Total'!$D$5:$BF$39,$A35,0)</f>
        <v>0</v>
      </c>
      <c r="D35" s="19">
        <f>HLOOKUP(D$9,'[1]Aloc Total'!$D$5:$BF$39,$A35,0)</f>
        <v>56.800769976467052</v>
      </c>
      <c r="E35" s="19">
        <f>HLOOKUP(E$9,'[1]Aloc Total'!$D$5:$BF$39,$A35,0)</f>
        <v>0</v>
      </c>
      <c r="F35" s="19">
        <f>HLOOKUP(F$9,'[1]Aloc Total'!$D$5:$BF$39,$A35,0)</f>
        <v>632.04183592063077</v>
      </c>
      <c r="G35" s="19">
        <f>HLOOKUP(G$9,'[1]Aloc Total'!$D$5:$BF$39,$A35,0)</f>
        <v>0</v>
      </c>
      <c r="H35" s="19">
        <f>HLOOKUP(H$9,'[1]Aloc Total'!$D$5:$BF$39,$A35,0)</f>
        <v>45.656843612272624</v>
      </c>
      <c r="I35" s="19">
        <f>HLOOKUP(I$9,'[1]Aloc Total'!$D$5:$BF$39,$A35,0)</f>
        <v>74.578267854003911</v>
      </c>
      <c r="J35" s="19">
        <f>HLOOKUP(J$9,'[1]Aloc Total'!$D$5:$BF$39,$A35,0)</f>
        <v>238.96902285520639</v>
      </c>
      <c r="K35" s="19">
        <f>HLOOKUP(K$9,'[1]Aloc Total'!$D$5:$BF$39,$A35,0)</f>
        <v>42.302907184054853</v>
      </c>
      <c r="L35" s="19">
        <f>HLOOKUP(L$9,'[1]Aloc Total'!$D$5:$BF$39,$A35,0)</f>
        <v>152.69578492988308</v>
      </c>
      <c r="M35" s="19">
        <f>HLOOKUP(M$9,'[1]Aloc Total'!$D$5:$BF$39,$A35,0)</f>
        <v>259.09146672101917</v>
      </c>
      <c r="N35" s="19">
        <f>HLOOKUP(N$9,'[1]Aloc Total'!$D$5:$BF$39,$A35,0)</f>
        <v>1176.8302241807376</v>
      </c>
      <c r="O35" s="19">
        <f>HLOOKUP(O$9,'[1]Aloc Total'!$D$5:$BF$39,$A35,0)</f>
        <v>997.64655474952281</v>
      </c>
      <c r="P35" s="19">
        <f>HLOOKUP(P$9,'[1]Aloc Total'!$D$5:$BF$39,$A35,0)</f>
        <v>295.29882618921533</v>
      </c>
      <c r="Q35" s="19">
        <f>HLOOKUP(Q$9,'[1]Aloc Total'!$D$5:$BF$39,$A35,0)</f>
        <v>818.37260174532958</v>
      </c>
      <c r="R35" s="19">
        <f>HLOOKUP(R$9,'[1]Aloc Total'!$D$5:$BF$39,$A35,0)</f>
        <v>553.02777548196309</v>
      </c>
      <c r="S35" s="19">
        <f>HLOOKUP(S$9,'[1]Aloc Total'!$D$5:$BF$39,$A35,0)</f>
        <v>349.08427352193019</v>
      </c>
      <c r="T35" s="19">
        <f>HLOOKUP(T$9,'[1]Aloc Total'!$D$5:$BF$39,$A35,0)</f>
        <v>202.60067705428148</v>
      </c>
      <c r="U35" s="19">
        <f>HLOOKUP(U$9,'[1]Aloc Total'!$D$5:$BF$39,$A35,0)</f>
        <v>159.74432549905464</v>
      </c>
      <c r="V35" s="19">
        <f>HLOOKUP(V$9,'[1]Aloc Total'!$D$5:$BF$39,$A35,0)</f>
        <v>36.195326149713665</v>
      </c>
      <c r="W35" s="19">
        <f>HLOOKUP(W$9,'[1]Aloc Total'!$D$5:$BF$39,$A35,0)</f>
        <v>21.556293025134003</v>
      </c>
      <c r="X35" s="19">
        <f>HLOOKUP(X$9,'[1]Aloc Total'!$D$5:$BF$39,$A35,0)</f>
        <v>287.12623042745031</v>
      </c>
      <c r="Y35" s="19">
        <f>HLOOKUP(Y$9,'[1]Aloc Total'!$D$5:$BF$39,$A35,0)</f>
        <v>385.73754117688406</v>
      </c>
      <c r="Z35" s="19">
        <f>HLOOKUP(Z$9,'[1]Aloc Total'!$D$5:$BF$39,$A35,0)</f>
        <v>150.27811589773347</v>
      </c>
      <c r="AA35" s="19">
        <f>HLOOKUP(AA$9,'[1]Aloc Total'!$D$5:$BF$39,$A35,0)</f>
        <v>3.4591053246514094</v>
      </c>
      <c r="AB35" s="19">
        <f>HLOOKUP(AB$9,'[1]Aloc Total'!$D$5:$BF$39,$A35,0)</f>
        <v>362.6346034905896</v>
      </c>
      <c r="AC35" s="19">
        <f>HLOOKUP(AC$9,'[1]Aloc Total'!$D$5:$BF$39,$A35,0)</f>
        <v>1289.916404347317</v>
      </c>
      <c r="AD35" s="19">
        <f>HLOOKUP(AD$9,'[1]Aloc Total'!$D$5:$BF$39,$A35,0)</f>
        <v>2206.1684980386799</v>
      </c>
      <c r="AE35" s="19">
        <f>HLOOKUP(AE$9,'[1]Aloc Total'!$D$5:$BF$39,$A35,0)</f>
        <v>0</v>
      </c>
      <c r="AF35" s="19">
        <f>HLOOKUP(AF$9,'[1]Aloc Total'!$D$5:$BF$39,$A35,0)</f>
        <v>100</v>
      </c>
      <c r="AG35" s="19">
        <f>HLOOKUP(AG$9,'[1]Aloc Total'!$D$5:$BF$39,$A35,0)</f>
        <v>214.51814809531635</v>
      </c>
      <c r="AH35" s="19">
        <f>HLOOKUP(AH$9,'[1]Aloc Total'!$D$5:$BF$39,$A35,0)</f>
        <v>4390.9511301471148</v>
      </c>
      <c r="AI35" s="19">
        <f>HLOOKUP(AI$9,'[1]Aloc Total'!$D$5:$BF$39,$A35,0)</f>
        <v>207.75797668549066</v>
      </c>
      <c r="AJ35" s="19">
        <f>HLOOKUP(AJ$9,'[1]Aloc Total'!$D$5:$BF$39,$A35,0)</f>
        <v>792.03356830709515</v>
      </c>
      <c r="AK35" s="19">
        <f>HLOOKUP(AK$9,'[1]Aloc Total'!$D$5:$BF$39,$A35,0)</f>
        <v>0</v>
      </c>
      <c r="AL35" s="19">
        <f>HLOOKUP(AL$9,'[1]Aloc Total'!$D$5:$BF$39,$A35,0)</f>
        <v>168.1884318875849</v>
      </c>
      <c r="AM35" s="19">
        <f>HLOOKUP(AM$9,'[1]Aloc Total'!$D$5:$BF$39,$A35,0)</f>
        <v>504.8742182058586</v>
      </c>
      <c r="AN35" s="19">
        <f>HLOOKUP(AN$9,'[1]Aloc Total'!$D$5:$BF$39,$A35,0)</f>
        <v>227.01325490931777</v>
      </c>
      <c r="AO35" s="19">
        <f>HLOOKUP(AO$9,'[1]Aloc Total'!$D$5:$BF$39,$A35,0)</f>
        <v>35.848451855855387</v>
      </c>
      <c r="AP35" s="19">
        <f>HLOOKUP(AP$9,'[1]Aloc Total'!$D$5:$BF$39,$A35,0)</f>
        <v>238.35805613393254</v>
      </c>
      <c r="AQ35" s="19">
        <f>HLOOKUP(AQ$9,'[1]Aloc Total'!$D$5:$BF$39,$A35,0)</f>
        <v>80.472170808037774</v>
      </c>
      <c r="AR35" s="19">
        <f>HLOOKUP(AR$9,'[1]Aloc Total'!$D$5:$BF$39,$A35,0)</f>
        <v>21.007246332714235</v>
      </c>
      <c r="AS35" s="19">
        <f>HLOOKUP(AS$9,'[1]Aloc Total'!$D$5:$BF$39,$A35,0)</f>
        <v>268.13576740701927</v>
      </c>
      <c r="AT35" s="19">
        <f>HLOOKUP(AT$9,'[1]Aloc Total'!$D$5:$BF$39,$A35,0)</f>
        <v>300.74912948114905</v>
      </c>
      <c r="AU35" s="19">
        <f>HLOOKUP(AU$9,'[1]Aloc Total'!$D$5:$BF$39,$A35,0)</f>
        <v>173.46534597885017</v>
      </c>
      <c r="AV35" s="19">
        <f>HLOOKUP(AV$9,'[1]Aloc Total'!$D$5:$BF$39,$A35,0)</f>
        <v>8.3785498428925553</v>
      </c>
      <c r="AW35" s="19">
        <f>HLOOKUP(AW$9,'[1]Aloc Total'!$D$5:$BF$39,$A35,0)</f>
        <v>163.17931220586334</v>
      </c>
      <c r="AX35" s="19">
        <f>HLOOKUP(AX$9,'[1]Aloc Total'!$D$5:$BF$39,$A35,0)</f>
        <v>341.30793230604564</v>
      </c>
      <c r="AY35" s="19">
        <f>HLOOKUP(AY$9,'[1]Aloc Total'!$D$5:$BF$39,$A35,0)</f>
        <v>863.05248076794646</v>
      </c>
      <c r="AZ35" s="19">
        <f>HLOOKUP(AZ$9,'[1]Aloc Total'!$D$5:$BF$39,$A35,0)</f>
        <v>801.50150853117714</v>
      </c>
      <c r="BA35" s="19">
        <f t="shared" si="0"/>
        <v>20698.606955242991</v>
      </c>
      <c r="BB35" s="1"/>
      <c r="BC35" s="1"/>
      <c r="BD35" s="1"/>
      <c r="BE35" s="1"/>
      <c r="BF35" s="1"/>
      <c r="BG35" s="1"/>
      <c r="BH35" s="1"/>
    </row>
    <row r="36" spans="1:60" s="38" customFormat="1">
      <c r="A36" s="41">
        <v>30</v>
      </c>
      <c r="B36" s="35">
        <f t="shared" si="1"/>
        <v>45895</v>
      </c>
      <c r="C36" s="34">
        <f>HLOOKUP(C$9,'[1]Aloc Total'!$D$5:$BF$39,$A36,0)</f>
        <v>0</v>
      </c>
      <c r="D36" s="34">
        <f>HLOOKUP(D$9,'[1]Aloc Total'!$D$5:$BF$39,$A36,0)</f>
        <v>58.420803245837199</v>
      </c>
      <c r="E36" s="34">
        <f>HLOOKUP(E$9,'[1]Aloc Total'!$D$5:$BF$39,$A36,0)</f>
        <v>0</v>
      </c>
      <c r="F36" s="34">
        <f>HLOOKUP(F$9,'[1]Aloc Total'!$D$5:$BF$39,$A36,0)</f>
        <v>1336.0846210619491</v>
      </c>
      <c r="G36" s="34">
        <f>HLOOKUP(G$9,'[1]Aloc Total'!$D$5:$BF$39,$A36,0)</f>
        <v>0.37065901699737169</v>
      </c>
      <c r="H36" s="34">
        <f>HLOOKUP(H$9,'[1]Aloc Total'!$D$5:$BF$39,$A36,0)</f>
        <v>38.678725175813454</v>
      </c>
      <c r="I36" s="34">
        <f>HLOOKUP(I$9,'[1]Aloc Total'!$D$5:$BF$39,$A36,0)</f>
        <v>83.677475919034109</v>
      </c>
      <c r="J36" s="34">
        <f>HLOOKUP(J$9,'[1]Aloc Total'!$D$5:$BF$39,$A36,0)</f>
        <v>199.23809812826215</v>
      </c>
      <c r="K36" s="34">
        <f>HLOOKUP(K$9,'[1]Aloc Total'!$D$5:$BF$39,$A36,0)</f>
        <v>57.392447476057633</v>
      </c>
      <c r="L36" s="34">
        <f>HLOOKUP(L$9,'[1]Aloc Total'!$D$5:$BF$39,$A36,0)</f>
        <v>236.4823209121376</v>
      </c>
      <c r="M36" s="34">
        <f>HLOOKUP(M$9,'[1]Aloc Total'!$D$5:$BF$39,$A36,0)</f>
        <v>276.00392529347948</v>
      </c>
      <c r="N36" s="34">
        <f>HLOOKUP(N$9,'[1]Aloc Total'!$D$5:$BF$39,$A36,0)</f>
        <v>1215.5673044194016</v>
      </c>
      <c r="O36" s="34">
        <f>HLOOKUP(O$9,'[1]Aloc Total'!$D$5:$BF$39,$A36,0)</f>
        <v>1002.167012120123</v>
      </c>
      <c r="P36" s="34">
        <f>HLOOKUP(P$9,'[1]Aloc Total'!$D$5:$BF$39,$A36,0)</f>
        <v>451.04458661784878</v>
      </c>
      <c r="Q36" s="34">
        <f>HLOOKUP(Q$9,'[1]Aloc Total'!$D$5:$BF$39,$A36,0)</f>
        <v>895.37864468989869</v>
      </c>
      <c r="R36" s="34">
        <f>HLOOKUP(R$9,'[1]Aloc Total'!$D$5:$BF$39,$A36,0)</f>
        <v>581.16888932949462</v>
      </c>
      <c r="S36" s="34">
        <f>HLOOKUP(S$9,'[1]Aloc Total'!$D$5:$BF$39,$A36,0)</f>
        <v>352.29410453475117</v>
      </c>
      <c r="T36" s="34">
        <f>HLOOKUP(T$9,'[1]Aloc Total'!$D$5:$BF$39,$A36,0)</f>
        <v>246.30924976259431</v>
      </c>
      <c r="U36" s="34">
        <f>HLOOKUP(U$9,'[1]Aloc Total'!$D$5:$BF$39,$A36,0)</f>
        <v>167.04161971342208</v>
      </c>
      <c r="V36" s="34">
        <f>HLOOKUP(V$9,'[1]Aloc Total'!$D$5:$BF$39,$A36,0)</f>
        <v>42.877893647982333</v>
      </c>
      <c r="W36" s="34">
        <f>HLOOKUP(W$9,'[1]Aloc Total'!$D$5:$BF$39,$A36,0)</f>
        <v>24.842683506505075</v>
      </c>
      <c r="X36" s="34">
        <f>HLOOKUP(X$9,'[1]Aloc Total'!$D$5:$BF$39,$A36,0)</f>
        <v>320.06722961143902</v>
      </c>
      <c r="Y36" s="34">
        <f>HLOOKUP(Y$9,'[1]Aloc Total'!$D$5:$BF$39,$A36,0)</f>
        <v>436.83433560275392</v>
      </c>
      <c r="Z36" s="34">
        <f>HLOOKUP(Z$9,'[1]Aloc Total'!$D$5:$BF$39,$A36,0)</f>
        <v>154.92395192248688</v>
      </c>
      <c r="AA36" s="34">
        <f>HLOOKUP(AA$9,'[1]Aloc Total'!$D$5:$BF$39,$A36,0)</f>
        <v>7.4666644004898473</v>
      </c>
      <c r="AB36" s="34">
        <f>HLOOKUP(AB$9,'[1]Aloc Total'!$D$5:$BF$39,$A36,0)</f>
        <v>367.77103619067401</v>
      </c>
      <c r="AC36" s="34">
        <f>HLOOKUP(AC$9,'[1]Aloc Total'!$D$5:$BF$39,$A36,0)</f>
        <v>1353.3101397374128</v>
      </c>
      <c r="AD36" s="34">
        <f>HLOOKUP(AD$9,'[1]Aloc Total'!$D$5:$BF$39,$A36,0)</f>
        <v>2251.9174248775116</v>
      </c>
      <c r="AE36" s="34">
        <f>HLOOKUP(AE$9,'[1]Aloc Total'!$D$5:$BF$39,$A36,0)</f>
        <v>0</v>
      </c>
      <c r="AF36" s="34">
        <f>HLOOKUP(AF$9,'[1]Aloc Total'!$D$5:$BF$39,$A36,0)</f>
        <v>100</v>
      </c>
      <c r="AG36" s="34">
        <f>HLOOKUP(AG$9,'[1]Aloc Total'!$D$5:$BF$39,$A36,0)</f>
        <v>231.3856828846379</v>
      </c>
      <c r="AH36" s="34">
        <f>HLOOKUP(AH$9,'[1]Aloc Total'!$D$5:$BF$39,$A36,0)</f>
        <v>3012.8370076718575</v>
      </c>
      <c r="AI36" s="34">
        <f>HLOOKUP(AI$9,'[1]Aloc Total'!$D$5:$BF$39,$A36,0)</f>
        <v>225.35650016584822</v>
      </c>
      <c r="AJ36" s="34">
        <f>HLOOKUP(AJ$9,'[1]Aloc Total'!$D$5:$BF$39,$A36,0)</f>
        <v>849.29046163764315</v>
      </c>
      <c r="AK36" s="34">
        <f>HLOOKUP(AK$9,'[1]Aloc Total'!$D$5:$BF$39,$A36,0)</f>
        <v>0</v>
      </c>
      <c r="AL36" s="34">
        <f>HLOOKUP(AL$9,'[1]Aloc Total'!$D$5:$BF$39,$A36,0)</f>
        <v>165.31865961503212</v>
      </c>
      <c r="AM36" s="34">
        <f>HLOOKUP(AM$9,'[1]Aloc Total'!$D$5:$BF$39,$A36,0)</f>
        <v>486.12331046398123</v>
      </c>
      <c r="AN36" s="34">
        <f>HLOOKUP(AN$9,'[1]Aloc Total'!$D$5:$BF$39,$A36,0)</f>
        <v>239.75533517760448</v>
      </c>
      <c r="AO36" s="34">
        <f>HLOOKUP(AO$9,'[1]Aloc Total'!$D$5:$BF$39,$A36,0)</f>
        <v>35.908326937147557</v>
      </c>
      <c r="AP36" s="34">
        <f>HLOOKUP(AP$9,'[1]Aloc Total'!$D$5:$BF$39,$A36,0)</f>
        <v>201.61925918590435</v>
      </c>
      <c r="AQ36" s="34">
        <f>HLOOKUP(AQ$9,'[1]Aloc Total'!$D$5:$BF$39,$A36,0)</f>
        <v>76.884420210411832</v>
      </c>
      <c r="AR36" s="34">
        <f>HLOOKUP(AR$9,'[1]Aloc Total'!$D$5:$BF$39,$A36,0)</f>
        <v>25.376945244941318</v>
      </c>
      <c r="AS36" s="34">
        <f>HLOOKUP(AS$9,'[1]Aloc Total'!$D$5:$BF$39,$A36,0)</f>
        <v>256.57726631521979</v>
      </c>
      <c r="AT36" s="34">
        <f>HLOOKUP(AT$9,'[1]Aloc Total'!$D$5:$BF$39,$A36,0)</f>
        <v>328.0178083966623</v>
      </c>
      <c r="AU36" s="34">
        <f>HLOOKUP(AU$9,'[1]Aloc Total'!$D$5:$BF$39,$A36,0)</f>
        <v>192.05420273169565</v>
      </c>
      <c r="AV36" s="34">
        <f>HLOOKUP(AV$9,'[1]Aloc Total'!$D$5:$BF$39,$A36,0)</f>
        <v>8.7240050775586049</v>
      </c>
      <c r="AW36" s="34">
        <f>HLOOKUP(AW$9,'[1]Aloc Total'!$D$5:$BF$39,$A36,0)</f>
        <v>178.30023827830541</v>
      </c>
      <c r="AX36" s="34">
        <f>HLOOKUP(AX$9,'[1]Aloc Total'!$D$5:$BF$39,$A36,0)</f>
        <v>345.61837470674294</v>
      </c>
      <c r="AY36" s="34">
        <f>HLOOKUP(AY$9,'[1]Aloc Total'!$D$5:$BF$39,$A36,0)</f>
        <v>818.69379105172379</v>
      </c>
      <c r="AZ36" s="34">
        <f>HLOOKUP(AZ$9,'[1]Aloc Total'!$D$5:$BF$39,$A36,0)</f>
        <v>826.39649753436652</v>
      </c>
      <c r="BA36" s="19">
        <f t="shared" si="0"/>
        <v>20761.56994020164</v>
      </c>
    </row>
    <row r="37" spans="1:60">
      <c r="A37" s="42">
        <v>31</v>
      </c>
      <c r="B37" s="18">
        <f t="shared" si="1"/>
        <v>45896</v>
      </c>
      <c r="C37" s="19">
        <f>HLOOKUP(C$9,'[1]Aloc Total'!$D$5:$BF$39,$A37,0)</f>
        <v>0</v>
      </c>
      <c r="D37" s="19">
        <f>HLOOKUP(D$9,'[1]Aloc Total'!$D$5:$BF$39,$A37,0)</f>
        <v>156.16642815959892</v>
      </c>
      <c r="E37" s="19">
        <f>HLOOKUP(E$9,'[1]Aloc Total'!$D$5:$BF$39,$A37,0)</f>
        <v>0</v>
      </c>
      <c r="F37" s="19">
        <f>HLOOKUP(F$9,'[1]Aloc Total'!$D$5:$BF$39,$A37,0)</f>
        <v>1280.4702070889746</v>
      </c>
      <c r="G37" s="19">
        <f>HLOOKUP(G$9,'[1]Aloc Total'!$D$5:$BF$39,$A37,0)</f>
        <v>0</v>
      </c>
      <c r="H37" s="19">
        <f>HLOOKUP(H$9,'[1]Aloc Total'!$D$5:$BF$39,$A37,0)</f>
        <v>25.289511183783659</v>
      </c>
      <c r="I37" s="19">
        <f>HLOOKUP(I$9,'[1]Aloc Total'!$D$5:$BF$39,$A37,0)</f>
        <v>66.658584556146167</v>
      </c>
      <c r="J37" s="19">
        <f>HLOOKUP(J$9,'[1]Aloc Total'!$D$5:$BF$39,$A37,0)</f>
        <v>140.85462318434534</v>
      </c>
      <c r="K37" s="19">
        <f>HLOOKUP(K$9,'[1]Aloc Total'!$D$5:$BF$39,$A37,0)</f>
        <v>47.973844611061459</v>
      </c>
      <c r="L37" s="19">
        <f>HLOOKUP(L$9,'[1]Aloc Total'!$D$5:$BF$39,$A37,0)</f>
        <v>226.62526387533552</v>
      </c>
      <c r="M37" s="19">
        <f>HLOOKUP(M$9,'[1]Aloc Total'!$D$5:$BF$39,$A37,0)</f>
        <v>277.30969351683183</v>
      </c>
      <c r="N37" s="19">
        <f>HLOOKUP(N$9,'[1]Aloc Total'!$D$5:$BF$39,$A37,0)</f>
        <v>1201.584475909571</v>
      </c>
      <c r="O37" s="19">
        <f>HLOOKUP(O$9,'[1]Aloc Total'!$D$5:$BF$39,$A37,0)</f>
        <v>984.2188740502263</v>
      </c>
      <c r="P37" s="19">
        <f>HLOOKUP(P$9,'[1]Aloc Total'!$D$5:$BF$39,$A37,0)</f>
        <v>503.94682184651998</v>
      </c>
      <c r="Q37" s="19">
        <f>HLOOKUP(Q$9,'[1]Aloc Total'!$D$5:$BF$39,$A37,0)</f>
        <v>889.19696908322703</v>
      </c>
      <c r="R37" s="19">
        <f>HLOOKUP(R$9,'[1]Aloc Total'!$D$5:$BF$39,$A37,0)</f>
        <v>579.32052902325086</v>
      </c>
      <c r="S37" s="19">
        <f>HLOOKUP(S$9,'[1]Aloc Total'!$D$5:$BF$39,$A37,0)</f>
        <v>398.36257935494865</v>
      </c>
      <c r="T37" s="19">
        <f>HLOOKUP(T$9,'[1]Aloc Total'!$D$5:$BF$39,$A37,0)</f>
        <v>256.50210235707675</v>
      </c>
      <c r="U37" s="19">
        <f>HLOOKUP(U$9,'[1]Aloc Total'!$D$5:$BF$39,$A37,0)</f>
        <v>164.9569117664681</v>
      </c>
      <c r="V37" s="19">
        <f>HLOOKUP(V$9,'[1]Aloc Total'!$D$5:$BF$39,$A37,0)</f>
        <v>43.87325651941137</v>
      </c>
      <c r="W37" s="19">
        <f>HLOOKUP(W$9,'[1]Aloc Total'!$D$5:$BF$39,$A37,0)</f>
        <v>24.867097629873044</v>
      </c>
      <c r="X37" s="19">
        <f>HLOOKUP(X$9,'[1]Aloc Total'!$D$5:$BF$39,$A37,0)</f>
        <v>313.15194109706027</v>
      </c>
      <c r="Y37" s="19">
        <f>HLOOKUP(Y$9,'[1]Aloc Total'!$D$5:$BF$39,$A37,0)</f>
        <v>423.87365649604538</v>
      </c>
      <c r="Z37" s="19">
        <f>HLOOKUP(Z$9,'[1]Aloc Total'!$D$5:$BF$39,$A37,0)</f>
        <v>152.04469449358439</v>
      </c>
      <c r="AA37" s="19">
        <f>HLOOKUP(AA$9,'[1]Aloc Total'!$D$5:$BF$39,$A37,0)</f>
        <v>7.275894016807972</v>
      </c>
      <c r="AB37" s="19">
        <f>HLOOKUP(AB$9,'[1]Aloc Total'!$D$5:$BF$39,$A37,0)</f>
        <v>378.41102014442635</v>
      </c>
      <c r="AC37" s="19">
        <f>HLOOKUP(AC$9,'[1]Aloc Total'!$D$5:$BF$39,$A37,0)</f>
        <v>1353.5296517664556</v>
      </c>
      <c r="AD37" s="19">
        <f>HLOOKUP(AD$9,'[1]Aloc Total'!$D$5:$BF$39,$A37,0)</f>
        <v>2235.3460177219135</v>
      </c>
      <c r="AE37" s="19">
        <f>HLOOKUP(AE$9,'[1]Aloc Total'!$D$5:$BF$39,$A37,0)</f>
        <v>0</v>
      </c>
      <c r="AF37" s="19">
        <f>HLOOKUP(AF$9,'[1]Aloc Total'!$D$5:$BF$39,$A37,0)</f>
        <v>1100</v>
      </c>
      <c r="AG37" s="19">
        <f>HLOOKUP(AG$9,'[1]Aloc Total'!$D$5:$BF$39,$A37,0)</f>
        <v>237.68468177153937</v>
      </c>
      <c r="AH37" s="19">
        <f>HLOOKUP(AH$9,'[1]Aloc Total'!$D$5:$BF$39,$A37,0)</f>
        <v>2987.0250117560154</v>
      </c>
      <c r="AI37" s="19">
        <f>HLOOKUP(AI$9,'[1]Aloc Total'!$D$5:$BF$39,$A37,0)</f>
        <v>225.63343843800655</v>
      </c>
      <c r="AJ37" s="19">
        <f>HLOOKUP(AJ$9,'[1]Aloc Total'!$D$5:$BF$39,$A37,0)</f>
        <v>845.32954903251084</v>
      </c>
      <c r="AK37" s="19">
        <f>HLOOKUP(AK$9,'[1]Aloc Total'!$D$5:$BF$39,$A37,0)</f>
        <v>0</v>
      </c>
      <c r="AL37" s="19">
        <f>HLOOKUP(AL$9,'[1]Aloc Total'!$D$5:$BF$39,$A37,0)</f>
        <v>167.58911062541412</v>
      </c>
      <c r="AM37" s="19">
        <f>HLOOKUP(AM$9,'[1]Aloc Total'!$D$5:$BF$39,$A37,0)</f>
        <v>487.33280591999727</v>
      </c>
      <c r="AN37" s="19">
        <f>HLOOKUP(AN$9,'[1]Aloc Total'!$D$5:$BF$39,$A37,0)</f>
        <v>251.11351452149751</v>
      </c>
      <c r="AO37" s="19">
        <f>HLOOKUP(AO$9,'[1]Aloc Total'!$D$5:$BF$39,$A37,0)</f>
        <v>36.002136121860332</v>
      </c>
      <c r="AP37" s="19">
        <f>HLOOKUP(AP$9,'[1]Aloc Total'!$D$5:$BF$39,$A37,0)</f>
        <v>239.96769405883765</v>
      </c>
      <c r="AQ37" s="19">
        <f>HLOOKUP(AQ$9,'[1]Aloc Total'!$D$5:$BF$39,$A37,0)</f>
        <v>75.176268925201398</v>
      </c>
      <c r="AR37" s="19">
        <f>HLOOKUP(AR$9,'[1]Aloc Total'!$D$5:$BF$39,$A37,0)</f>
        <v>25.782134067824831</v>
      </c>
      <c r="AS37" s="19">
        <f>HLOOKUP(AS$9,'[1]Aloc Total'!$D$5:$BF$39,$A37,0)</f>
        <v>253.28743450595735</v>
      </c>
      <c r="AT37" s="19">
        <f>HLOOKUP(AT$9,'[1]Aloc Total'!$D$5:$BF$39,$A37,0)</f>
        <v>303.4377131963256</v>
      </c>
      <c r="AU37" s="19">
        <f>HLOOKUP(AU$9,'[1]Aloc Total'!$D$5:$BF$39,$A37,0)</f>
        <v>189.0971672459134</v>
      </c>
      <c r="AV37" s="19">
        <f>HLOOKUP(AV$9,'[1]Aloc Total'!$D$5:$BF$39,$A37,0)</f>
        <v>8.6250298139419677</v>
      </c>
      <c r="AW37" s="19">
        <f>HLOOKUP(AW$9,'[1]Aloc Total'!$D$5:$BF$39,$A37,0)</f>
        <v>180.90091460876857</v>
      </c>
      <c r="AX37" s="19">
        <f>HLOOKUP(AX$9,'[1]Aloc Total'!$D$5:$BF$39,$A37,0)</f>
        <v>327.82427249089119</v>
      </c>
      <c r="AY37" s="19">
        <f>HLOOKUP(AY$9,'[1]Aloc Total'!$D$5:$BF$39,$A37,0)</f>
        <v>821.45708396820464</v>
      </c>
      <c r="AZ37" s="19">
        <f>HLOOKUP(AZ$9,'[1]Aloc Total'!$D$5:$BF$39,$A37,0)</f>
        <v>787.88693295906376</v>
      </c>
      <c r="BA37" s="19">
        <f t="shared" si="0"/>
        <v>21682.963543480713</v>
      </c>
      <c r="BB37" s="1"/>
      <c r="BC37" s="1"/>
      <c r="BD37" s="1"/>
      <c r="BE37" s="1"/>
      <c r="BF37" s="1"/>
      <c r="BG37" s="1"/>
      <c r="BH37" s="1"/>
    </row>
    <row r="38" spans="1:60" s="38" customFormat="1">
      <c r="A38" s="41">
        <v>32</v>
      </c>
      <c r="B38" s="35">
        <f t="shared" si="1"/>
        <v>45897</v>
      </c>
      <c r="C38" s="34">
        <f>HLOOKUP(C$9,'[1]Aloc Total'!$D$5:$BF$39,$A38,0)</f>
        <v>0</v>
      </c>
      <c r="D38" s="34">
        <f>HLOOKUP(D$9,'[1]Aloc Total'!$D$5:$BF$39,$A38,0)</f>
        <v>62.236083715109501</v>
      </c>
      <c r="E38" s="34">
        <f>HLOOKUP(E$9,'[1]Aloc Total'!$D$5:$BF$39,$A38,0)</f>
        <v>0</v>
      </c>
      <c r="F38" s="34">
        <f>HLOOKUP(F$9,'[1]Aloc Total'!$D$5:$BF$39,$A38,0)</f>
        <v>1497.8506282166518</v>
      </c>
      <c r="G38" s="34">
        <f>HLOOKUP(G$9,'[1]Aloc Total'!$D$5:$BF$39,$A38,0)</f>
        <v>2.751581134174494</v>
      </c>
      <c r="H38" s="34">
        <f>HLOOKUP(H$9,'[1]Aloc Total'!$D$5:$BF$39,$A38,0)</f>
        <v>52.148353156527392</v>
      </c>
      <c r="I38" s="34">
        <f>HLOOKUP(I$9,'[1]Aloc Total'!$D$5:$BF$39,$A38,0)</f>
        <v>61.06554316840311</v>
      </c>
      <c r="J38" s="34">
        <f>HLOOKUP(J$9,'[1]Aloc Total'!$D$5:$BF$39,$A38,0)</f>
        <v>157.16055265833128</v>
      </c>
      <c r="K38" s="34">
        <f>HLOOKUP(K$9,'[1]Aloc Total'!$D$5:$BF$39,$A38,0)</f>
        <v>50.841630538526985</v>
      </c>
      <c r="L38" s="34">
        <f>HLOOKUP(L$9,'[1]Aloc Total'!$D$5:$BF$39,$A38,0)</f>
        <v>243.03037951214591</v>
      </c>
      <c r="M38" s="34">
        <f>HLOOKUP(M$9,'[1]Aloc Total'!$D$5:$BF$39,$A38,0)</f>
        <v>283.0076314308609</v>
      </c>
      <c r="N38" s="34">
        <f>HLOOKUP(N$9,'[1]Aloc Total'!$D$5:$BF$39,$A38,0)</f>
        <v>1194.5212913701366</v>
      </c>
      <c r="O38" s="34">
        <f>HLOOKUP(O$9,'[1]Aloc Total'!$D$5:$BF$39,$A38,0)</f>
        <v>970.57984719873866</v>
      </c>
      <c r="P38" s="34">
        <f>HLOOKUP(P$9,'[1]Aloc Total'!$D$5:$BF$39,$A38,0)</f>
        <v>454.03931424488627</v>
      </c>
      <c r="Q38" s="34">
        <f>HLOOKUP(Q$9,'[1]Aloc Total'!$D$5:$BF$39,$A38,0)</f>
        <v>852.69456757472517</v>
      </c>
      <c r="R38" s="34">
        <f>HLOOKUP(R$9,'[1]Aloc Total'!$D$5:$BF$39,$A38,0)</f>
        <v>585.73157678000518</v>
      </c>
      <c r="S38" s="34">
        <f>HLOOKUP(S$9,'[1]Aloc Total'!$D$5:$BF$39,$A38,0)</f>
        <v>477.64787183075816</v>
      </c>
      <c r="T38" s="34">
        <f>HLOOKUP(T$9,'[1]Aloc Total'!$D$5:$BF$39,$A38,0)</f>
        <v>250.98418730444669</v>
      </c>
      <c r="U38" s="34">
        <f>HLOOKUP(U$9,'[1]Aloc Total'!$D$5:$BF$39,$A38,0)</f>
        <v>171.04572679252863</v>
      </c>
      <c r="V38" s="34">
        <f>HLOOKUP(V$9,'[1]Aloc Total'!$D$5:$BF$39,$A38,0)</f>
        <v>42.16784282226515</v>
      </c>
      <c r="W38" s="34">
        <f>HLOOKUP(W$9,'[1]Aloc Total'!$D$5:$BF$39,$A38,0)</f>
        <v>29.51145492063614</v>
      </c>
      <c r="X38" s="34">
        <f>HLOOKUP(X$9,'[1]Aloc Total'!$D$5:$BF$39,$A38,0)</f>
        <v>332.1132754738</v>
      </c>
      <c r="Y38" s="34">
        <f>HLOOKUP(Y$9,'[1]Aloc Total'!$D$5:$BF$39,$A38,0)</f>
        <v>440.35364727620868</v>
      </c>
      <c r="Z38" s="34">
        <f>HLOOKUP(Z$9,'[1]Aloc Total'!$D$5:$BF$39,$A38,0)</f>
        <v>156.26658161176053</v>
      </c>
      <c r="AA38" s="34">
        <f>HLOOKUP(AA$9,'[1]Aloc Total'!$D$5:$BF$39,$A38,0)</f>
        <v>6.8576256362932577</v>
      </c>
      <c r="AB38" s="34">
        <f>HLOOKUP(AB$9,'[1]Aloc Total'!$D$5:$BF$39,$A38,0)</f>
        <v>397.51164984222498</v>
      </c>
      <c r="AC38" s="34">
        <f>HLOOKUP(AC$9,'[1]Aloc Total'!$D$5:$BF$39,$A38,0)</f>
        <v>1405.7064191343891</v>
      </c>
      <c r="AD38" s="34">
        <f>HLOOKUP(AD$9,'[1]Aloc Total'!$D$5:$BF$39,$A38,0)</f>
        <v>2262.9165070222839</v>
      </c>
      <c r="AE38" s="34">
        <f>HLOOKUP(AE$9,'[1]Aloc Total'!$D$5:$BF$39,$A38,0)</f>
        <v>0</v>
      </c>
      <c r="AF38" s="34">
        <f>HLOOKUP(AF$9,'[1]Aloc Total'!$D$5:$BF$39,$A38,0)</f>
        <v>100</v>
      </c>
      <c r="AG38" s="34">
        <f>HLOOKUP(AG$9,'[1]Aloc Total'!$D$5:$BF$39,$A38,0)</f>
        <v>274.62881050460885</v>
      </c>
      <c r="AH38" s="34">
        <f>HLOOKUP(AH$9,'[1]Aloc Total'!$D$5:$BF$39,$A38,0)</f>
        <v>3045.8146707461779</v>
      </c>
      <c r="AI38" s="34">
        <f>HLOOKUP(AI$9,'[1]Aloc Total'!$D$5:$BF$39,$A38,0)</f>
        <v>236.19607674929665</v>
      </c>
      <c r="AJ38" s="34">
        <f>HLOOKUP(AJ$9,'[1]Aloc Total'!$D$5:$BF$39,$A38,0)</f>
        <v>852.11041523874519</v>
      </c>
      <c r="AK38" s="34">
        <f>HLOOKUP(AK$9,'[1]Aloc Total'!$D$5:$BF$39,$A38,0)</f>
        <v>0</v>
      </c>
      <c r="AL38" s="34">
        <f>HLOOKUP(AL$9,'[1]Aloc Total'!$D$5:$BF$39,$A38,0)</f>
        <v>162.32422207828662</v>
      </c>
      <c r="AM38" s="34">
        <f>HLOOKUP(AM$9,'[1]Aloc Total'!$D$5:$BF$39,$A38,0)</f>
        <v>488.00742495498719</v>
      </c>
      <c r="AN38" s="34">
        <f>HLOOKUP(AN$9,'[1]Aloc Total'!$D$5:$BF$39,$A38,0)</f>
        <v>239.8480645862538</v>
      </c>
      <c r="AO38" s="34">
        <f>HLOOKUP(AO$9,'[1]Aloc Total'!$D$5:$BF$39,$A38,0)</f>
        <v>34.572895674539545</v>
      </c>
      <c r="AP38" s="34">
        <f>HLOOKUP(AP$9,'[1]Aloc Total'!$D$5:$BF$39,$A38,0)</f>
        <v>227.10508391480292</v>
      </c>
      <c r="AQ38" s="34">
        <f>HLOOKUP(AQ$9,'[1]Aloc Total'!$D$5:$BF$39,$A38,0)</f>
        <v>79.039462734871336</v>
      </c>
      <c r="AR38" s="34">
        <f>HLOOKUP(AR$9,'[1]Aloc Total'!$D$5:$BF$39,$A38,0)</f>
        <v>23.630891616277964</v>
      </c>
      <c r="AS38" s="34">
        <f>HLOOKUP(AS$9,'[1]Aloc Total'!$D$5:$BF$39,$A38,0)</f>
        <v>246.22326640105925</v>
      </c>
      <c r="AT38" s="34">
        <f>HLOOKUP(AT$9,'[1]Aloc Total'!$D$5:$BF$39,$A38,0)</f>
        <v>289.20195477052425</v>
      </c>
      <c r="AU38" s="34">
        <f>HLOOKUP(AU$9,'[1]Aloc Total'!$D$5:$BF$39,$A38,0)</f>
        <v>181.55938960026972</v>
      </c>
      <c r="AV38" s="34">
        <f>HLOOKUP(AV$9,'[1]Aloc Total'!$D$5:$BF$39,$A38,0)</f>
        <v>8.1404061140771411</v>
      </c>
      <c r="AW38" s="34">
        <f>HLOOKUP(AW$9,'[1]Aloc Total'!$D$5:$BF$39,$A38,0)</f>
        <v>179.79599454498353</v>
      </c>
      <c r="AX38" s="34">
        <f>HLOOKUP(AX$9,'[1]Aloc Total'!$D$5:$BF$39,$A38,0)</f>
        <v>285.27929220971242</v>
      </c>
      <c r="AY38" s="34">
        <f>HLOOKUP(AY$9,'[1]Aloc Total'!$D$5:$BF$39,$A38,0)</f>
        <v>806.90417039712338</v>
      </c>
      <c r="AZ38" s="34">
        <f>HLOOKUP(AZ$9,'[1]Aloc Total'!$D$5:$BF$39,$A38,0)</f>
        <v>746.64909921213973</v>
      </c>
      <c r="BA38" s="19">
        <f t="shared" si="0"/>
        <v>20947.773362415563</v>
      </c>
    </row>
    <row r="39" spans="1:60">
      <c r="A39" s="41">
        <v>33</v>
      </c>
      <c r="B39" s="18">
        <f t="shared" si="1"/>
        <v>45898</v>
      </c>
      <c r="C39" s="19">
        <f>HLOOKUP(C$9,'[1]Aloc Total'!$D$5:$BF$39,$A39,0)</f>
        <v>0</v>
      </c>
      <c r="D39" s="19">
        <f>HLOOKUP(D$9,'[1]Aloc Total'!$D$5:$BF$39,$A39,0)</f>
        <v>122.1565687891852</v>
      </c>
      <c r="E39" s="19">
        <f>HLOOKUP(E$9,'[1]Aloc Total'!$D$5:$BF$39,$A39,0)</f>
        <v>0</v>
      </c>
      <c r="F39" s="19">
        <f>HLOOKUP(F$9,'[1]Aloc Total'!$D$5:$BF$39,$A39,0)</f>
        <v>427.11797774601848</v>
      </c>
      <c r="G39" s="19">
        <f>HLOOKUP(G$9,'[1]Aloc Total'!$D$5:$BF$39,$A39,0)</f>
        <v>0.3342540123460348</v>
      </c>
      <c r="H39" s="19">
        <f>HLOOKUP(H$9,'[1]Aloc Total'!$D$5:$BF$39,$A39,0)</f>
        <v>52.078256366739318</v>
      </c>
      <c r="I39" s="19">
        <f>HLOOKUP(I$9,'[1]Aloc Total'!$D$5:$BF$39,$A39,0)</f>
        <v>58.463620020696368</v>
      </c>
      <c r="J39" s="19">
        <f>HLOOKUP(J$9,'[1]Aloc Total'!$D$5:$BF$39,$A39,0)</f>
        <v>190.85571757081536</v>
      </c>
      <c r="K39" s="19">
        <f>HLOOKUP(K$9,'[1]Aloc Total'!$D$5:$BF$39,$A39,0)</f>
        <v>50.711776060052685</v>
      </c>
      <c r="L39" s="19">
        <f>HLOOKUP(L$9,'[1]Aloc Total'!$D$5:$BF$39,$A39,0)</f>
        <v>232.76508133747359</v>
      </c>
      <c r="M39" s="19">
        <f>HLOOKUP(M$9,'[1]Aloc Total'!$D$5:$BF$39,$A39,0)</f>
        <v>275.04333430494773</v>
      </c>
      <c r="N39" s="19">
        <f>HLOOKUP(N$9,'[1]Aloc Total'!$D$5:$BF$39,$A39,0)</f>
        <v>1204.1950166503675</v>
      </c>
      <c r="O39" s="19">
        <f>HLOOKUP(O$9,'[1]Aloc Total'!$D$5:$BF$39,$A39,0)</f>
        <v>976.77273089060009</v>
      </c>
      <c r="P39" s="19">
        <f>HLOOKUP(P$9,'[1]Aloc Total'!$D$5:$BF$39,$A39,0)</f>
        <v>458.34487242688954</v>
      </c>
      <c r="Q39" s="19">
        <f>HLOOKUP(Q$9,'[1]Aloc Total'!$D$5:$BF$39,$A39,0)</f>
        <v>811.5543035166927</v>
      </c>
      <c r="R39" s="19">
        <f>HLOOKUP(R$9,'[1]Aloc Total'!$D$5:$BF$39,$A39,0)</f>
        <v>585.32340424402548</v>
      </c>
      <c r="S39" s="19">
        <f>HLOOKUP(S$9,'[1]Aloc Total'!$D$5:$BF$39,$A39,0)</f>
        <v>440.76444019530328</v>
      </c>
      <c r="T39" s="19">
        <f>HLOOKUP(T$9,'[1]Aloc Total'!$D$5:$BF$39,$A39,0)</f>
        <v>238.9757103197644</v>
      </c>
      <c r="U39" s="19">
        <f>HLOOKUP(U$9,'[1]Aloc Total'!$D$5:$BF$39,$A39,0)</f>
        <v>160.68602153241503</v>
      </c>
      <c r="V39" s="19">
        <f>HLOOKUP(V$9,'[1]Aloc Total'!$D$5:$BF$39,$A39,0)</f>
        <v>44.679597323255564</v>
      </c>
      <c r="W39" s="19">
        <f>HLOOKUP(W$9,'[1]Aloc Total'!$D$5:$BF$39,$A39,0)</f>
        <v>25.934246977904426</v>
      </c>
      <c r="X39" s="19">
        <f>HLOOKUP(X$9,'[1]Aloc Total'!$D$5:$BF$39,$A39,0)</f>
        <v>329.27033351054371</v>
      </c>
      <c r="Y39" s="19">
        <f>HLOOKUP(Y$9,'[1]Aloc Total'!$D$5:$BF$39,$A39,0)</f>
        <v>384.74460676948655</v>
      </c>
      <c r="Z39" s="19">
        <f>HLOOKUP(Z$9,'[1]Aloc Total'!$D$5:$BF$39,$A39,0)</f>
        <v>153.59148281927443</v>
      </c>
      <c r="AA39" s="19">
        <f>HLOOKUP(AA$9,'[1]Aloc Total'!$D$5:$BF$39,$A39,0)</f>
        <v>7.5573201233096867</v>
      </c>
      <c r="AB39" s="19">
        <f>HLOOKUP(AB$9,'[1]Aloc Total'!$D$5:$BF$39,$A39,0)</f>
        <v>397.20658436602315</v>
      </c>
      <c r="AC39" s="19">
        <f>HLOOKUP(AC$9,'[1]Aloc Total'!$D$5:$BF$39,$A39,0)</f>
        <v>1316.6710110956253</v>
      </c>
      <c r="AD39" s="19">
        <f>HLOOKUP(AD$9,'[1]Aloc Total'!$D$5:$BF$39,$A39,0)</f>
        <v>2220.0348996770399</v>
      </c>
      <c r="AE39" s="19">
        <f>HLOOKUP(AE$9,'[1]Aloc Total'!$D$5:$BF$39,$A39,0)</f>
        <v>0</v>
      </c>
      <c r="AF39" s="19">
        <f>HLOOKUP(AF$9,'[1]Aloc Total'!$D$5:$BF$39,$A39,0)</f>
        <v>1400</v>
      </c>
      <c r="AG39" s="19">
        <f>HLOOKUP(AG$9,'[1]Aloc Total'!$D$5:$BF$39,$A39,0)</f>
        <v>233.24293889104976</v>
      </c>
      <c r="AH39" s="19">
        <f>HLOOKUP(AH$9,'[1]Aloc Total'!$D$5:$BF$39,$A39,0)</f>
        <v>3020.4877006514821</v>
      </c>
      <c r="AI39" s="19">
        <f>HLOOKUP(AI$9,'[1]Aloc Total'!$D$5:$BF$39,$A39,0)</f>
        <v>228.02537342389564</v>
      </c>
      <c r="AJ39" s="19">
        <f>HLOOKUP(AJ$9,'[1]Aloc Total'!$D$5:$BF$39,$A39,0)</f>
        <v>846.12278601740661</v>
      </c>
      <c r="AK39" s="19">
        <f>HLOOKUP(AK$9,'[1]Aloc Total'!$D$5:$BF$39,$A39,0)</f>
        <v>0</v>
      </c>
      <c r="AL39" s="19">
        <f>HLOOKUP(AL$9,'[1]Aloc Total'!$D$5:$BF$39,$A39,0)</f>
        <v>166.63977466302975</v>
      </c>
      <c r="AM39" s="19">
        <f>HLOOKUP(AM$9,'[1]Aloc Total'!$D$5:$BF$39,$A39,0)</f>
        <v>484.88984359331926</v>
      </c>
      <c r="AN39" s="19">
        <f>HLOOKUP(AN$9,'[1]Aloc Total'!$D$5:$BF$39,$A39,0)</f>
        <v>235.84751574432156</v>
      </c>
      <c r="AO39" s="19">
        <f>HLOOKUP(AO$9,'[1]Aloc Total'!$D$5:$BF$39,$A39,0)</f>
        <v>34.002424630475339</v>
      </c>
      <c r="AP39" s="19">
        <f>HLOOKUP(AP$9,'[1]Aloc Total'!$D$5:$BF$39,$A39,0)</f>
        <v>246.23798660662689</v>
      </c>
      <c r="AQ39" s="19">
        <f>HLOOKUP(AQ$9,'[1]Aloc Total'!$D$5:$BF$39,$A39,0)</f>
        <v>78.021929308740908</v>
      </c>
      <c r="AR39" s="19">
        <f>HLOOKUP(AR$9,'[1]Aloc Total'!$D$5:$BF$39,$A39,0)</f>
        <v>23.628597916491685</v>
      </c>
      <c r="AS39" s="19">
        <f>HLOOKUP(AS$9,'[1]Aloc Total'!$D$5:$BF$39,$A39,0)</f>
        <v>246.58129514828073</v>
      </c>
      <c r="AT39" s="19">
        <f>HLOOKUP(AT$9,'[1]Aloc Total'!$D$5:$BF$39,$A39,0)</f>
        <v>278.6011615031926</v>
      </c>
      <c r="AU39" s="19">
        <f>HLOOKUP(AU$9,'[1]Aloc Total'!$D$5:$BF$39,$A39,0)</f>
        <v>166.3623384843014</v>
      </c>
      <c r="AV39" s="19">
        <f>HLOOKUP(AV$9,'[1]Aloc Total'!$D$5:$BF$39,$A39,0)</f>
        <v>8.2242227726160451</v>
      </c>
      <c r="AW39" s="19">
        <f>HLOOKUP(AW$9,'[1]Aloc Total'!$D$5:$BF$39,$A39,0)</f>
        <v>175.8572329514584</v>
      </c>
      <c r="AX39" s="19">
        <f>HLOOKUP(AX$9,'[1]Aloc Total'!$D$5:$BF$39,$A39,0)</f>
        <v>274.87006112967288</v>
      </c>
      <c r="AY39" s="19">
        <f>HLOOKUP(AY$9,'[1]Aloc Total'!$D$5:$BF$39,$A39,0)</f>
        <v>799.84506974780197</v>
      </c>
      <c r="AZ39" s="19">
        <f>HLOOKUP(AZ$9,'[1]Aloc Total'!$D$5:$BF$39,$A39,0)</f>
        <v>687.3076544134326</v>
      </c>
      <c r="BA39" s="19">
        <f t="shared" si="0"/>
        <v>20800.629076244382</v>
      </c>
      <c r="BB39" s="1"/>
      <c r="BC39" s="1"/>
      <c r="BD39" s="1"/>
      <c r="BE39" s="1"/>
      <c r="BF39" s="1"/>
      <c r="BG39" s="1"/>
      <c r="BH39" s="1"/>
    </row>
    <row r="40" spans="1:60" s="38" customFormat="1">
      <c r="A40" s="41">
        <v>34</v>
      </c>
      <c r="B40" s="35">
        <f>B39+1</f>
        <v>45899</v>
      </c>
      <c r="C40" s="34">
        <f>HLOOKUP(C$9,'[1]Aloc Total'!$D$5:$BF$39,$A40,0)</f>
        <v>0</v>
      </c>
      <c r="D40" s="34">
        <f>HLOOKUP(D$9,'[1]Aloc Total'!$D$5:$BF$39,$A40,0)</f>
        <v>49.496683290271051</v>
      </c>
      <c r="E40" s="34">
        <f>HLOOKUP(E$9,'[1]Aloc Total'!$D$5:$BF$39,$A40,0)</f>
        <v>0</v>
      </c>
      <c r="F40" s="34">
        <f>HLOOKUP(F$9,'[1]Aloc Total'!$D$5:$BF$39,$A40,0)</f>
        <v>373.37237840717023</v>
      </c>
      <c r="G40" s="34">
        <f>HLOOKUP(G$9,'[1]Aloc Total'!$D$5:$BF$39,$A40,0)</f>
        <v>1.3514612108852941</v>
      </c>
      <c r="H40" s="34">
        <f>HLOOKUP(H$9,'[1]Aloc Total'!$D$5:$BF$39,$A40,0)</f>
        <v>43.04213335633824</v>
      </c>
      <c r="I40" s="34">
        <f>HLOOKUP(I$9,'[1]Aloc Total'!$D$5:$BF$39,$A40,0)</f>
        <v>56.454335496057752</v>
      </c>
      <c r="J40" s="34">
        <f>HLOOKUP(J$9,'[1]Aloc Total'!$D$5:$BF$39,$A40,0)</f>
        <v>138.17484911538276</v>
      </c>
      <c r="K40" s="34">
        <f>HLOOKUP(K$9,'[1]Aloc Total'!$D$5:$BF$39,$A40,0)</f>
        <v>44.00428114400502</v>
      </c>
      <c r="L40" s="34">
        <f>HLOOKUP(L$9,'[1]Aloc Total'!$D$5:$BF$39,$A40,0)</f>
        <v>219.72127553192001</v>
      </c>
      <c r="M40" s="34">
        <f>HLOOKUP(M$9,'[1]Aloc Total'!$D$5:$BF$39,$A40,0)</f>
        <v>259.06118709579937</v>
      </c>
      <c r="N40" s="34">
        <f>HLOOKUP(N$9,'[1]Aloc Total'!$D$5:$BF$39,$A40,0)</f>
        <v>1198.3318829444254</v>
      </c>
      <c r="O40" s="34">
        <f>HLOOKUP(O$9,'[1]Aloc Total'!$D$5:$BF$39,$A40,0)</f>
        <v>988.32778471198685</v>
      </c>
      <c r="P40" s="34">
        <f>HLOOKUP(P$9,'[1]Aloc Total'!$D$5:$BF$39,$A40,0)</f>
        <v>390.95129418579</v>
      </c>
      <c r="Q40" s="34">
        <f>HLOOKUP(Q$9,'[1]Aloc Total'!$D$5:$BF$39,$A40,0)</f>
        <v>765.40360926368407</v>
      </c>
      <c r="R40" s="34">
        <f>HLOOKUP(R$9,'[1]Aloc Total'!$D$5:$BF$39,$A40,0)</f>
        <v>546.29850280328128</v>
      </c>
      <c r="S40" s="34">
        <f>HLOOKUP(S$9,'[1]Aloc Total'!$D$5:$BF$39,$A40,0)</f>
        <v>393.48671687517236</v>
      </c>
      <c r="T40" s="34">
        <f>HLOOKUP(T$9,'[1]Aloc Total'!$D$5:$BF$39,$A40,0)</f>
        <v>156.41103504972187</v>
      </c>
      <c r="U40" s="34">
        <f>HLOOKUP(U$9,'[1]Aloc Total'!$D$5:$BF$39,$A40,0)</f>
        <v>99.446611657726478</v>
      </c>
      <c r="V40" s="34">
        <f>HLOOKUP(V$9,'[1]Aloc Total'!$D$5:$BF$39,$A40,0)</f>
        <v>25.992301629349853</v>
      </c>
      <c r="W40" s="34">
        <f>HLOOKUP(W$9,'[1]Aloc Total'!$D$5:$BF$39,$A40,0)</f>
        <v>12.579890332948109</v>
      </c>
      <c r="X40" s="34">
        <f>HLOOKUP(X$9,'[1]Aloc Total'!$D$5:$BF$39,$A40,0)</f>
        <v>300.91922217198089</v>
      </c>
      <c r="Y40" s="34">
        <f>HLOOKUP(Y$9,'[1]Aloc Total'!$D$5:$BF$39,$A40,0)</f>
        <v>247.7117145086886</v>
      </c>
      <c r="Z40" s="34">
        <f>HLOOKUP(Z$9,'[1]Aloc Total'!$D$5:$BF$39,$A40,0)</f>
        <v>153.64270087278277</v>
      </c>
      <c r="AA40" s="34">
        <f>HLOOKUP(AA$9,'[1]Aloc Total'!$D$5:$BF$39,$A40,0)</f>
        <v>3.7615043078314541</v>
      </c>
      <c r="AB40" s="34">
        <f>HLOOKUP(AB$9,'[1]Aloc Total'!$D$5:$BF$39,$A40,0)</f>
        <v>394.55548283117719</v>
      </c>
      <c r="AC40" s="34">
        <f>HLOOKUP(AC$9,'[1]Aloc Total'!$D$5:$BF$39,$A40,0)</f>
        <v>1265.0409984628511</v>
      </c>
      <c r="AD40" s="34">
        <f>HLOOKUP(AD$9,'[1]Aloc Total'!$D$5:$BF$39,$A40,0)</f>
        <v>2219.1273754812019</v>
      </c>
      <c r="AE40" s="34">
        <f>HLOOKUP(AE$9,'[1]Aloc Total'!$D$5:$BF$39,$A40,0)</f>
        <v>0</v>
      </c>
      <c r="AF40" s="34">
        <f>HLOOKUP(AF$9,'[1]Aloc Total'!$D$5:$BF$39,$A40,0)</f>
        <v>900</v>
      </c>
      <c r="AG40" s="34">
        <f>HLOOKUP(AG$9,'[1]Aloc Total'!$D$5:$BF$39,$A40,0)</f>
        <v>262.22209281661532</v>
      </c>
      <c r="AH40" s="34">
        <f>HLOOKUP(AH$9,'[1]Aloc Total'!$D$5:$BF$39,$A40,0)</f>
        <v>2165.2194518716988</v>
      </c>
      <c r="AI40" s="34">
        <f>HLOOKUP(AI$9,'[1]Aloc Total'!$D$5:$BF$39,$A40,0)</f>
        <v>218.27739518916576</v>
      </c>
      <c r="AJ40" s="34">
        <f>HLOOKUP(AJ$9,'[1]Aloc Total'!$D$5:$BF$39,$A40,0)</f>
        <v>703.22625890031793</v>
      </c>
      <c r="AK40" s="34">
        <f>HLOOKUP(AK$9,'[1]Aloc Total'!$D$5:$BF$39,$A40,0)</f>
        <v>0</v>
      </c>
      <c r="AL40" s="34">
        <f>HLOOKUP(AL$9,'[1]Aloc Total'!$D$5:$BF$39,$A40,0)</f>
        <v>103.68622867849086</v>
      </c>
      <c r="AM40" s="34">
        <f>HLOOKUP(AM$9,'[1]Aloc Total'!$D$5:$BF$39,$A40,0)</f>
        <v>412.25904786956283</v>
      </c>
      <c r="AN40" s="34">
        <f>HLOOKUP(AN$9,'[1]Aloc Total'!$D$5:$BF$39,$A40,0)</f>
        <v>134.86437502752855</v>
      </c>
      <c r="AO40" s="34">
        <f>HLOOKUP(AO$9,'[1]Aloc Total'!$D$5:$BF$39,$A40,0)</f>
        <v>22.506815674226427</v>
      </c>
      <c r="AP40" s="34">
        <f>HLOOKUP(AP$9,'[1]Aloc Total'!$D$5:$BF$39,$A40,0)</f>
        <v>237.88513228677607</v>
      </c>
      <c r="AQ40" s="34">
        <f>HLOOKUP(AQ$9,'[1]Aloc Total'!$D$5:$BF$39,$A40,0)</f>
        <v>66.639852460093536</v>
      </c>
      <c r="AR40" s="34">
        <f>HLOOKUP(AR$9,'[1]Aloc Total'!$D$5:$BF$39,$A40,0)</f>
        <v>17.902221449315334</v>
      </c>
      <c r="AS40" s="34">
        <f>HLOOKUP(AS$9,'[1]Aloc Total'!$D$5:$BF$39,$A40,0)</f>
        <v>254.60505441038711</v>
      </c>
      <c r="AT40" s="34">
        <f>HLOOKUP(AT$9,'[1]Aloc Total'!$D$5:$BF$39,$A40,0)</f>
        <v>282.87616117546372</v>
      </c>
      <c r="AU40" s="34">
        <f>HLOOKUP(AU$9,'[1]Aloc Total'!$D$5:$BF$39,$A40,0)</f>
        <v>77.251091390666474</v>
      </c>
      <c r="AV40" s="34">
        <f>HLOOKUP(AV$9,'[1]Aloc Total'!$D$5:$BF$39,$A40,0)</f>
        <v>4.5625897082312532</v>
      </c>
      <c r="AW40" s="34">
        <f>HLOOKUP(AW$9,'[1]Aloc Total'!$D$5:$BF$39,$A40,0)</f>
        <v>151.5481656983095</v>
      </c>
      <c r="AX40" s="34">
        <f>HLOOKUP(AX$9,'[1]Aloc Total'!$D$5:$BF$39,$A40,0)</f>
        <v>244.83777851154483</v>
      </c>
      <c r="AY40" s="34">
        <f>HLOOKUP(AY$9,'[1]Aloc Total'!$D$5:$BF$39,$A40,0)</f>
        <v>783.11955242614636</v>
      </c>
      <c r="AZ40" s="34">
        <f>HLOOKUP(AZ$9,'[1]Aloc Total'!$D$5:$BF$39,$A40,0)</f>
        <v>666.97138620239843</v>
      </c>
      <c r="BA40" s="19">
        <f t="shared" si="0"/>
        <v>18057.12786448537</v>
      </c>
    </row>
    <row r="41" spans="1:60" s="38" customFormat="1">
      <c r="A41" s="41">
        <v>35</v>
      </c>
      <c r="B41" s="35">
        <f>B40+1</f>
        <v>45900</v>
      </c>
      <c r="C41" s="34">
        <f>HLOOKUP(C$9,'[1]Aloc Total'!$D$5:$BF$39,$A41,0)</f>
        <v>0</v>
      </c>
      <c r="D41" s="34">
        <f>HLOOKUP(D$9,'[1]Aloc Total'!$D$5:$BF$39,$A41,0)</f>
        <v>40.56135876137423</v>
      </c>
      <c r="E41" s="34">
        <f>HLOOKUP(E$9,'[1]Aloc Total'!$D$5:$BF$39,$A41,0)</f>
        <v>0</v>
      </c>
      <c r="F41" s="34">
        <f>HLOOKUP(F$9,'[1]Aloc Total'!$D$5:$BF$39,$A41,0)</f>
        <v>365.88625608171577</v>
      </c>
      <c r="G41" s="34">
        <f>HLOOKUP(G$9,'[1]Aloc Total'!$D$5:$BF$39,$A41,0)</f>
        <v>4.3016419228485283</v>
      </c>
      <c r="H41" s="34">
        <f>HLOOKUP(H$9,'[1]Aloc Total'!$D$5:$BF$39,$A41,0)</f>
        <v>34.3346374751995</v>
      </c>
      <c r="I41" s="34">
        <f>HLOOKUP(I$9,'[1]Aloc Total'!$D$5:$BF$39,$A41,0)</f>
        <v>40.19667700913665</v>
      </c>
      <c r="J41" s="34">
        <f>HLOOKUP(J$9,'[1]Aloc Total'!$D$5:$BF$39,$A41,0)</f>
        <v>174.07437096369088</v>
      </c>
      <c r="K41" s="34">
        <f>HLOOKUP(K$9,'[1]Aloc Total'!$D$5:$BF$39,$A41,0)</f>
        <v>44.87806299465776</v>
      </c>
      <c r="L41" s="34">
        <f>HLOOKUP(L$9,'[1]Aloc Total'!$D$5:$BF$39,$A41,0)</f>
        <v>184.99512671900482</v>
      </c>
      <c r="M41" s="34">
        <f>HLOOKUP(M$9,'[1]Aloc Total'!$D$5:$BF$39,$A41,0)</f>
        <v>232.91905960775102</v>
      </c>
      <c r="N41" s="34">
        <f>HLOOKUP(N$9,'[1]Aloc Total'!$D$5:$BF$39,$A41,0)</f>
        <v>1142.0405473900062</v>
      </c>
      <c r="O41" s="34">
        <f>HLOOKUP(O$9,'[1]Aloc Total'!$D$5:$BF$39,$A41,0)</f>
        <v>956.40536894640911</v>
      </c>
      <c r="P41" s="34">
        <f>HLOOKUP(P$9,'[1]Aloc Total'!$D$5:$BF$39,$A41,0)</f>
        <v>257.40429656937732</v>
      </c>
      <c r="Q41" s="34">
        <f>HLOOKUP(Q$9,'[1]Aloc Total'!$D$5:$BF$39,$A41,0)</f>
        <v>714.07662643514732</v>
      </c>
      <c r="R41" s="34">
        <f>HLOOKUP(R$9,'[1]Aloc Total'!$D$5:$BF$39,$A41,0)</f>
        <v>501.79714059063406</v>
      </c>
      <c r="S41" s="34">
        <f>HLOOKUP(S$9,'[1]Aloc Total'!$D$5:$BF$39,$A41,0)</f>
        <v>316.77019795545993</v>
      </c>
      <c r="T41" s="34">
        <f>HLOOKUP(T$9,'[1]Aloc Total'!$D$5:$BF$39,$A41,0)</f>
        <v>72.43899545385807</v>
      </c>
      <c r="U41" s="34">
        <f>HLOOKUP(U$9,'[1]Aloc Total'!$D$5:$BF$39,$A41,0)</f>
        <v>52.839123660845658</v>
      </c>
      <c r="V41" s="34">
        <f>HLOOKUP(V$9,'[1]Aloc Total'!$D$5:$BF$39,$A41,0)</f>
        <v>14.888135784239307</v>
      </c>
      <c r="W41" s="34">
        <f>HLOOKUP(W$9,'[1]Aloc Total'!$D$5:$BF$39,$A41,0)</f>
        <v>0.76972278214631906</v>
      </c>
      <c r="X41" s="34">
        <f>HLOOKUP(X$9,'[1]Aloc Total'!$D$5:$BF$39,$A41,0)</f>
        <v>291.19890717376052</v>
      </c>
      <c r="Y41" s="34">
        <f>HLOOKUP(Y$9,'[1]Aloc Total'!$D$5:$BF$39,$A41,0)</f>
        <v>246.28166311678467</v>
      </c>
      <c r="Z41" s="34">
        <f>HLOOKUP(Z$9,'[1]Aloc Total'!$D$5:$BF$39,$A41,0)</f>
        <v>143.39040547738512</v>
      </c>
      <c r="AA41" s="34">
        <f>HLOOKUP(AA$9,'[1]Aloc Total'!$D$5:$BF$39,$A41,0)</f>
        <v>2.7117780974671746</v>
      </c>
      <c r="AB41" s="34">
        <f>HLOOKUP(AB$9,'[1]Aloc Total'!$D$5:$BF$39,$A41,0)</f>
        <v>404.07391739769406</v>
      </c>
      <c r="AC41" s="34">
        <f>HLOOKUP(AC$9,'[1]Aloc Total'!$D$5:$BF$39,$A41,0)</f>
        <v>1231.9280933963669</v>
      </c>
      <c r="AD41" s="34">
        <f>HLOOKUP(AD$9,'[1]Aloc Total'!$D$5:$BF$39,$A41,0)</f>
        <v>2215.8894580662432</v>
      </c>
      <c r="AE41" s="34">
        <f>HLOOKUP(AE$9,'[1]Aloc Total'!$D$5:$BF$39,$A41,0)</f>
        <v>0</v>
      </c>
      <c r="AF41" s="34">
        <f>HLOOKUP(AF$9,'[1]Aloc Total'!$D$5:$BF$39,$A41,0)</f>
        <v>900</v>
      </c>
      <c r="AG41" s="34">
        <f>HLOOKUP(AG$9,'[1]Aloc Total'!$D$5:$BF$39,$A41,0)</f>
        <v>231.0324914799213</v>
      </c>
      <c r="AH41" s="34">
        <f>HLOOKUP(AH$9,'[1]Aloc Total'!$D$5:$BF$39,$A41,0)</f>
        <v>2538.2867990902082</v>
      </c>
      <c r="AI41" s="34">
        <f>HLOOKUP(AI$9,'[1]Aloc Total'!$D$5:$BF$39,$A41,0)</f>
        <v>196.44012587039484</v>
      </c>
      <c r="AJ41" s="34">
        <f>HLOOKUP(AJ$9,'[1]Aloc Total'!$D$5:$BF$39,$A41,0)</f>
        <v>640.20767290833055</v>
      </c>
      <c r="AK41" s="34">
        <f>HLOOKUP(AK$9,'[1]Aloc Total'!$D$5:$BF$39,$A41,0)</f>
        <v>0</v>
      </c>
      <c r="AL41" s="34">
        <f>HLOOKUP(AL$9,'[1]Aloc Total'!$D$5:$BF$39,$A41,0)</f>
        <v>70.298272334171145</v>
      </c>
      <c r="AM41" s="34">
        <f>HLOOKUP(AM$9,'[1]Aloc Total'!$D$5:$BF$39,$A41,0)</f>
        <v>303.98037388110748</v>
      </c>
      <c r="AN41" s="34">
        <f>HLOOKUP(AN$9,'[1]Aloc Total'!$D$5:$BF$39,$A41,0)</f>
        <v>70.829939773759591</v>
      </c>
      <c r="AO41" s="34">
        <f>HLOOKUP(AO$9,'[1]Aloc Total'!$D$5:$BF$39,$A41,0)</f>
        <v>8.9581445094668588</v>
      </c>
      <c r="AP41" s="34">
        <f>HLOOKUP(AP$9,'[1]Aloc Total'!$D$5:$BF$39,$A41,0)</f>
        <v>238.34538432728019</v>
      </c>
      <c r="AQ41" s="34">
        <f>HLOOKUP(AQ$9,'[1]Aloc Total'!$D$5:$BF$39,$A41,0)</f>
        <v>54.309468114449828</v>
      </c>
      <c r="AR41" s="34">
        <f>HLOOKUP(AR$9,'[1]Aloc Total'!$D$5:$BF$39,$A41,0)</f>
        <v>14.147815627607169</v>
      </c>
      <c r="AS41" s="34">
        <f>HLOOKUP(AS$9,'[1]Aloc Total'!$D$5:$BF$39,$A41,0)</f>
        <v>250.48433659744109</v>
      </c>
      <c r="AT41" s="34">
        <f>HLOOKUP(AT$9,'[1]Aloc Total'!$D$5:$BF$39,$A41,0)</f>
        <v>288.01106176665974</v>
      </c>
      <c r="AU41" s="34">
        <f>HLOOKUP(AU$9,'[1]Aloc Total'!$D$5:$BF$39,$A41,0)</f>
        <v>36.317951747537315</v>
      </c>
      <c r="AV41" s="34">
        <f>HLOOKUP(AV$9,'[1]Aloc Total'!$D$5:$BF$39,$A41,0)</f>
        <v>2.038853762403531</v>
      </c>
      <c r="AW41" s="34">
        <f>HLOOKUP(AW$9,'[1]Aloc Total'!$D$5:$BF$39,$A41,0)</f>
        <v>142.81427908005051</v>
      </c>
      <c r="AX41" s="34">
        <f>HLOOKUP(AX$9,'[1]Aloc Total'!$D$5:$BF$39,$A41,0)</f>
        <v>245.18193516255448</v>
      </c>
      <c r="AY41" s="34">
        <f>HLOOKUP(AY$9,'[1]Aloc Total'!$D$5:$BF$39,$A41,0)</f>
        <v>709.64303305176884</v>
      </c>
      <c r="AZ41" s="34">
        <f>HLOOKUP(AZ$9,'[1]Aloc Total'!$D$5:$BF$39,$A41,0)</f>
        <v>801.97550438005237</v>
      </c>
      <c r="BA41" s="19">
        <f t="shared" si="0"/>
        <v>17430.355013294371</v>
      </c>
    </row>
    <row r="42" spans="1:60" ht="13">
      <c r="A42" s="42"/>
      <c r="B42" s="20" t="s">
        <v>36</v>
      </c>
      <c r="C42" s="21">
        <f t="shared" ref="C42:I42" si="2">SUM(C11:C41)</f>
        <v>0</v>
      </c>
      <c r="D42" s="21">
        <f t="shared" si="2"/>
        <v>1868.9366703215915</v>
      </c>
      <c r="E42" s="21">
        <f t="shared" si="2"/>
        <v>0</v>
      </c>
      <c r="F42" s="21">
        <f t="shared" si="2"/>
        <v>26319.451503087799</v>
      </c>
      <c r="G42" s="21">
        <f t="shared" si="2"/>
        <v>33.650641079171265</v>
      </c>
      <c r="H42" s="21">
        <f t="shared" si="2"/>
        <v>1323.7008566979425</v>
      </c>
      <c r="I42" s="21">
        <f t="shared" si="2"/>
        <v>1831.7470315876185</v>
      </c>
      <c r="J42" s="21">
        <f t="shared" ref="J42:AZ42" si="3">SUM(J11:J41)</f>
        <v>4957.7571157438288</v>
      </c>
      <c r="K42" s="21">
        <f t="shared" si="3"/>
        <v>1570.9137667802195</v>
      </c>
      <c r="L42" s="21">
        <f t="shared" si="3"/>
        <v>6849.8657277367101</v>
      </c>
      <c r="M42" s="21">
        <f t="shared" si="3"/>
        <v>8125.0111028366446</v>
      </c>
      <c r="N42" s="21">
        <f t="shared" si="3"/>
        <v>37422.340210768911</v>
      </c>
      <c r="O42" s="21">
        <f t="shared" si="3"/>
        <v>31934.651731498045</v>
      </c>
      <c r="P42" s="21">
        <f t="shared" si="3"/>
        <v>11631.778851739466</v>
      </c>
      <c r="Q42" s="21">
        <f t="shared" si="3"/>
        <v>25110.384407061047</v>
      </c>
      <c r="R42" s="21">
        <f t="shared" si="3"/>
        <v>17381.983841640995</v>
      </c>
      <c r="S42" s="21">
        <f t="shared" si="3"/>
        <v>11379.27674613861</v>
      </c>
      <c r="T42" s="21">
        <f t="shared" si="3"/>
        <v>6567.4654932624717</v>
      </c>
      <c r="U42" s="21">
        <f t="shared" si="3"/>
        <v>4593.8425744244068</v>
      </c>
      <c r="V42" s="21">
        <f t="shared" si="3"/>
        <v>1163.7268936755677</v>
      </c>
      <c r="W42" s="21">
        <f t="shared" si="3"/>
        <v>622.67271032611791</v>
      </c>
      <c r="X42" s="21">
        <f t="shared" si="3"/>
        <v>8891.8965218090871</v>
      </c>
      <c r="Y42" s="21">
        <f t="shared" si="3"/>
        <v>12731.183455985241</v>
      </c>
      <c r="Z42" s="21">
        <f t="shared" si="3"/>
        <v>4752.8966491206847</v>
      </c>
      <c r="AA42" s="21">
        <f t="shared" si="3"/>
        <v>158.12704407965012</v>
      </c>
      <c r="AB42" s="21">
        <f t="shared" si="3"/>
        <v>8309.007507952816</v>
      </c>
      <c r="AC42" s="21">
        <f t="shared" si="3"/>
        <v>38096.200854968825</v>
      </c>
      <c r="AD42" s="21">
        <f t="shared" si="3"/>
        <v>67528.660182907814</v>
      </c>
      <c r="AE42" s="21">
        <f t="shared" si="3"/>
        <v>44.801706490122193</v>
      </c>
      <c r="AF42" s="21">
        <f t="shared" si="3"/>
        <v>7000</v>
      </c>
      <c r="AG42" s="21">
        <f t="shared" si="3"/>
        <v>7728.0319728775094</v>
      </c>
      <c r="AH42" s="21">
        <f t="shared" si="3"/>
        <v>106318.39149026657</v>
      </c>
      <c r="AI42" s="21">
        <f t="shared" si="3"/>
        <v>7129.7036273135673</v>
      </c>
      <c r="AJ42" s="21">
        <f t="shared" si="3"/>
        <v>23005.375857908999</v>
      </c>
      <c r="AK42" s="21">
        <f t="shared" si="3"/>
        <v>2159.4955233312239</v>
      </c>
      <c r="AL42" s="21">
        <f t="shared" si="3"/>
        <v>4061.3136203383715</v>
      </c>
      <c r="AM42" s="21">
        <f t="shared" si="3"/>
        <v>14133.824408783199</v>
      </c>
      <c r="AN42" s="21">
        <f t="shared" si="3"/>
        <v>5957.9376722201678</v>
      </c>
      <c r="AO42" s="21">
        <f t="shared" si="3"/>
        <v>870.5860168919354</v>
      </c>
      <c r="AP42" s="21">
        <f t="shared" si="3"/>
        <v>7299.6676995196431</v>
      </c>
      <c r="AQ42" s="21">
        <f t="shared" si="3"/>
        <v>2249.5972913807527</v>
      </c>
      <c r="AR42" s="21">
        <f t="shared" si="3"/>
        <v>735.54835332809887</v>
      </c>
      <c r="AS42" s="21">
        <f t="shared" si="3"/>
        <v>7997.6149761126535</v>
      </c>
      <c r="AT42" s="21">
        <f t="shared" si="3"/>
        <v>8995.3994237441202</v>
      </c>
      <c r="AU42" s="21">
        <f t="shared" si="3"/>
        <v>4695.0894517717034</v>
      </c>
      <c r="AV42" s="21">
        <f t="shared" si="3"/>
        <v>216.71163341423036</v>
      </c>
      <c r="AW42" s="21">
        <f t="shared" si="3"/>
        <v>6135.548685882397</v>
      </c>
      <c r="AX42" s="21">
        <f t="shared" si="3"/>
        <v>10807.925041912431</v>
      </c>
      <c r="AY42" s="21">
        <f t="shared" si="3"/>
        <v>24087.018918546284</v>
      </c>
      <c r="AZ42" s="21">
        <f t="shared" si="3"/>
        <v>22980.840577061193</v>
      </c>
      <c r="BA42" s="21">
        <f>SUM(BA11:BA41)</f>
        <v>615767.55404232652</v>
      </c>
      <c r="BB42" s="43" t="b">
        <f>BA42='[1]Aloc Total'!$BI$40</f>
        <v>1</v>
      </c>
      <c r="BC42" s="1"/>
      <c r="BD42" s="1"/>
      <c r="BE42" s="1"/>
      <c r="BF42" s="1"/>
      <c r="BG42" s="1"/>
      <c r="BH42" s="1"/>
    </row>
    <row r="43" spans="1:60" ht="12.75" customHeight="1">
      <c r="B43" s="11"/>
      <c r="C43" s="55" t="s">
        <v>45</v>
      </c>
      <c r="D43" s="56"/>
      <c r="E43" s="56"/>
      <c r="F43" s="56"/>
      <c r="G43" s="55" t="s">
        <v>45</v>
      </c>
      <c r="H43" s="56"/>
      <c r="I43" s="56"/>
      <c r="J43" s="56"/>
      <c r="K43" s="55" t="s">
        <v>45</v>
      </c>
      <c r="L43" s="56"/>
      <c r="M43" s="56"/>
      <c r="N43" s="56"/>
      <c r="O43" s="55" t="s">
        <v>45</v>
      </c>
      <c r="P43" s="56"/>
      <c r="Q43" s="56"/>
      <c r="R43" s="56"/>
      <c r="S43" s="55" t="s">
        <v>45</v>
      </c>
      <c r="T43" s="56"/>
      <c r="U43" s="56"/>
      <c r="V43" s="56"/>
      <c r="W43" s="56"/>
      <c r="X43" s="55" t="s">
        <v>45</v>
      </c>
      <c r="Y43" s="56"/>
      <c r="Z43" s="56"/>
      <c r="AA43" s="56"/>
      <c r="AB43" s="56"/>
      <c r="AC43" s="55" t="s">
        <v>45</v>
      </c>
      <c r="AD43" s="56"/>
      <c r="AE43" s="56"/>
      <c r="AF43" s="55" t="s">
        <v>45</v>
      </c>
      <c r="AG43" s="56"/>
      <c r="AH43" s="56"/>
      <c r="AI43" s="56"/>
      <c r="AJ43" s="55" t="s">
        <v>45</v>
      </c>
      <c r="AK43" s="56"/>
      <c r="AL43" s="56"/>
      <c r="AM43" s="56"/>
      <c r="AN43" s="55" t="s">
        <v>45</v>
      </c>
      <c r="AO43" s="56"/>
      <c r="AP43" s="56"/>
      <c r="AQ43" s="56"/>
      <c r="AR43" s="55" t="s">
        <v>45</v>
      </c>
      <c r="AS43" s="56"/>
      <c r="AT43" s="56"/>
      <c r="AU43" s="56"/>
      <c r="AV43" s="55" t="s">
        <v>45</v>
      </c>
      <c r="AW43" s="56"/>
      <c r="AX43" s="56"/>
      <c r="AY43" s="56"/>
      <c r="AZ43" s="56"/>
      <c r="BA43" s="56"/>
    </row>
    <row r="44" spans="1:60" ht="40.5" customHeight="1">
      <c r="B44" s="12"/>
      <c r="C44" s="58"/>
      <c r="D44" s="59"/>
      <c r="E44" s="59"/>
      <c r="F44" s="59"/>
      <c r="G44" s="58"/>
      <c r="H44" s="59"/>
      <c r="I44" s="59"/>
      <c r="J44" s="59"/>
      <c r="K44" s="58"/>
      <c r="L44" s="59"/>
      <c r="M44" s="59"/>
      <c r="N44" s="59"/>
      <c r="O44" s="58"/>
      <c r="P44" s="59"/>
      <c r="Q44" s="59"/>
      <c r="R44" s="59"/>
      <c r="S44" s="58"/>
      <c r="T44" s="59"/>
      <c r="U44" s="59"/>
      <c r="V44" s="59"/>
      <c r="W44" s="59"/>
      <c r="X44" s="58"/>
      <c r="Y44" s="59"/>
      <c r="Z44" s="59"/>
      <c r="AA44" s="59"/>
      <c r="AB44" s="59"/>
      <c r="AC44" s="58"/>
      <c r="AD44" s="59"/>
      <c r="AE44" s="59"/>
      <c r="AF44" s="58"/>
      <c r="AG44" s="59"/>
      <c r="AH44" s="59"/>
      <c r="AI44" s="59"/>
      <c r="AJ44" s="58"/>
      <c r="AK44" s="59"/>
      <c r="AL44" s="59"/>
      <c r="AM44" s="59"/>
      <c r="AN44" s="58"/>
      <c r="AO44" s="59"/>
      <c r="AP44" s="59"/>
      <c r="AQ44" s="59"/>
      <c r="AR44" s="58"/>
      <c r="AS44" s="59"/>
      <c r="AT44" s="59"/>
      <c r="AU44" s="59"/>
      <c r="AV44" s="58"/>
      <c r="AW44" s="59"/>
      <c r="AX44" s="59"/>
      <c r="AY44" s="59"/>
      <c r="AZ44" s="59"/>
      <c r="BA44" s="59"/>
    </row>
    <row r="45" spans="1:60" ht="14.25" customHeight="1"/>
    <row r="46" spans="1:60">
      <c r="B46" s="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D46" s="3"/>
    </row>
    <row r="47" spans="1:60">
      <c r="B47" s="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C47" s="3"/>
    </row>
    <row r="48" spans="1:60">
      <c r="B48" s="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</row>
    <row r="49" spans="2:157">
      <c r="B49" s="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</row>
    <row r="50" spans="2:157">
      <c r="B50" s="2"/>
      <c r="BE50" s="33"/>
    </row>
    <row r="51" spans="2:157">
      <c r="D51" s="31"/>
    </row>
    <row r="52" spans="2:157">
      <c r="B52" s="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</row>
    <row r="53" spans="2:157">
      <c r="H53" s="22"/>
    </row>
    <row r="54" spans="2:157"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</row>
    <row r="55" spans="2:157">
      <c r="W55" s="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</row>
    <row r="56" spans="2:157">
      <c r="W56" s="2"/>
    </row>
    <row r="57" spans="2:157">
      <c r="Q57" s="24"/>
      <c r="W57" s="2"/>
      <c r="AW57" s="22"/>
      <c r="AX57" s="22"/>
      <c r="AY57" s="22"/>
      <c r="AZ57" s="22"/>
      <c r="BA57" s="22"/>
      <c r="BB57" s="22"/>
      <c r="BC57" s="1"/>
      <c r="BD57" s="22"/>
      <c r="BE57" s="1"/>
      <c r="BF57" s="22"/>
      <c r="BG57" s="1"/>
      <c r="BH57" s="22"/>
      <c r="BJ57" s="22"/>
      <c r="BL57" s="22"/>
      <c r="BN57" s="22"/>
      <c r="BP57" s="22"/>
      <c r="BR57" s="22"/>
      <c r="BT57" s="22"/>
      <c r="BV57" s="22"/>
      <c r="BX57" s="22"/>
      <c r="BZ57" s="22"/>
      <c r="CB57" s="22"/>
      <c r="CD57" s="22"/>
      <c r="CF57" s="22"/>
      <c r="CH57" s="22"/>
      <c r="CJ57" s="22"/>
      <c r="CL57" s="22"/>
      <c r="CN57" s="2"/>
      <c r="CO57" s="2"/>
      <c r="CP57" s="2"/>
      <c r="CQ57" s="2"/>
      <c r="CR57" s="2"/>
      <c r="CS57" s="2"/>
      <c r="CT57" s="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</row>
    <row r="58" spans="2:157"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</row>
    <row r="59" spans="2:157">
      <c r="AR59" s="22"/>
      <c r="AS59" s="22"/>
      <c r="AT59" s="22"/>
      <c r="AU59" s="22"/>
      <c r="AV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</row>
    <row r="60" spans="2:157">
      <c r="BB60" s="1"/>
      <c r="BC60" s="1"/>
      <c r="BD60" s="1"/>
      <c r="BE60" s="1"/>
      <c r="BF60" s="1"/>
      <c r="BG60" s="1"/>
      <c r="BH60" s="1"/>
      <c r="CA60" s="2"/>
      <c r="CB60" s="2"/>
      <c r="CC60" s="2"/>
      <c r="CD60" s="2"/>
      <c r="CE60" s="2"/>
      <c r="CF60" s="2"/>
      <c r="CG60" s="2"/>
      <c r="CQ60" s="22"/>
      <c r="CR60" s="24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</row>
  </sheetData>
  <mergeCells count="39">
    <mergeCell ref="U3:W4"/>
    <mergeCell ref="B3:B4"/>
    <mergeCell ref="E3:F4"/>
    <mergeCell ref="I3:J4"/>
    <mergeCell ref="M3:N4"/>
    <mergeCell ref="Q3:R4"/>
    <mergeCell ref="AX3:BA4"/>
    <mergeCell ref="B7:B10"/>
    <mergeCell ref="C7:F7"/>
    <mergeCell ref="G7:J7"/>
    <mergeCell ref="K7:N7"/>
    <mergeCell ref="O7:R7"/>
    <mergeCell ref="S7:W7"/>
    <mergeCell ref="X7:AB7"/>
    <mergeCell ref="AC7:AE7"/>
    <mergeCell ref="AF7:AI7"/>
    <mergeCell ref="Z3:AB4"/>
    <mergeCell ref="AD3:AE4"/>
    <mergeCell ref="AH3:AI4"/>
    <mergeCell ref="AL3:AM4"/>
    <mergeCell ref="AP3:AQ4"/>
    <mergeCell ref="AT3:AU4"/>
    <mergeCell ref="C43:F44"/>
    <mergeCell ref="G43:J44"/>
    <mergeCell ref="K43:N44"/>
    <mergeCell ref="O43:R44"/>
    <mergeCell ref="S43:W44"/>
    <mergeCell ref="AJ7:AM7"/>
    <mergeCell ref="AN7:AQ7"/>
    <mergeCell ref="AR7:AU7"/>
    <mergeCell ref="AV7:BA7"/>
    <mergeCell ref="BA8:BA10"/>
    <mergeCell ref="AV43:BA44"/>
    <mergeCell ref="X43:AB44"/>
    <mergeCell ref="AC43:AE44"/>
    <mergeCell ref="AF43:AI44"/>
    <mergeCell ref="AJ43:AM44"/>
    <mergeCell ref="AN43:AQ44"/>
    <mergeCell ref="AR43:AU4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>
    <oddHeader>&amp;R&amp;"Calibri"&amp;10&amp;K000000 PÚBLICA&amp;1#_x000D_</oddHeader>
  </headerFooter>
  <colBreaks count="11" manualBreakCount="11">
    <brk id="6" max="37" man="1"/>
    <brk id="10" max="37" man="1"/>
    <brk id="14" min="6" max="37" man="1"/>
    <brk id="18" min="6" max="37" man="1"/>
    <brk id="23" min="6" max="37" man="1"/>
    <brk id="28" min="6" max="37" man="1"/>
    <brk id="31" max="1048575" man="1"/>
    <brk id="35" min="6" max="37" man="1"/>
    <brk id="39" max="1048575" man="1"/>
    <brk id="43" max="1048575" man="1"/>
    <brk id="4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BD4DBF67BBCA5488A41FB569AFDA2AB" ma:contentTypeVersion="14" ma:contentTypeDescription="Crie um novo documento." ma:contentTypeScope="" ma:versionID="e7d245a3599bcc670bb8f526ce78b675">
  <xsd:schema xmlns:xsd="http://www.w3.org/2001/XMLSchema" xmlns:xs="http://www.w3.org/2001/XMLSchema" xmlns:p="http://schemas.microsoft.com/office/2006/metadata/properties" xmlns:ns2="7fd7fd22-f84e-4067-8c5a-86ad57200e89" xmlns:ns3="c3af0f75-91fd-4bec-8fdd-9554e27be04e" targetNamespace="http://schemas.microsoft.com/office/2006/metadata/properties" ma:root="true" ma:fieldsID="558df15cc04a8341a46cccaaa306d225" ns2:_="" ns3:_="">
    <xsd:import namespace="7fd7fd22-f84e-4067-8c5a-86ad57200e89"/>
    <xsd:import namespace="c3af0f75-91fd-4bec-8fdd-9554e27be04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7fd22-f84e-4067-8c5a-86ad57200e8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9922cb4-cf5d-4ab2-8201-091870b37687}" ma:internalName="TaxCatchAll" ma:showField="CatchAllData" ma:web="7fd7fd22-f84e-4067-8c5a-86ad57200e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f0f75-91fd-4bec-8fdd-9554e27be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339bc78a-4180-4e8d-96d6-e0e1a3fcef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d7fd22-f84e-4067-8c5a-86ad57200e89" xsi:nil="true"/>
    <lcf76f155ced4ddcb4097134ff3c332f xmlns="c3af0f75-91fd-4bec-8fdd-9554e27be04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B73CA4-8312-4549-AAE7-3141143381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7fd22-f84e-4067-8c5a-86ad57200e89"/>
    <ds:schemaRef ds:uri="c3af0f75-91fd-4bec-8fdd-9554e27be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CC5A25-D920-4A56-BAF4-D6E73CBE1C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4F5BB2-E846-4878-B08F-4F3D18260254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7fd7fd22-f84e-4067-8c5a-86ad57200e89"/>
    <ds:schemaRef ds:uri="http://purl.org/dc/terms/"/>
    <ds:schemaRef ds:uri="c3af0f75-91fd-4bec-8fdd-9554e27be04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Prog x Real Saídas</vt:lpstr>
      <vt:lpstr>Programado</vt:lpstr>
      <vt:lpstr>Realizado</vt:lpstr>
      <vt:lpstr>'Prog x Real Saídas'!Print_Area</vt:lpstr>
      <vt:lpstr>Programado!Print_Area</vt:lpstr>
      <vt:lpstr>Realizado!Print_Area</vt:lpstr>
      <vt:lpstr>'Prog x Real Saídas'!Print_Titles</vt:lpstr>
      <vt:lpstr>Programado!Print_Titles</vt:lpstr>
      <vt:lpstr>Realizado!Print_Titles</vt:lpstr>
    </vt:vector>
  </TitlesOfParts>
  <Company>TBG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camilamiranda</dc:creator>
  <cp:lastModifiedBy>Andre de Abreu Coletti</cp:lastModifiedBy>
  <cp:lastPrinted>2025-09-12T19:50:53Z</cp:lastPrinted>
  <dcterms:created xsi:type="dcterms:W3CDTF">2006-03-13T19:36:40Z</dcterms:created>
  <dcterms:modified xsi:type="dcterms:W3CDTF">2025-09-15T14:50:08Z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a91865-da3b-475c-94a1-33d2afa27ba4_Enabled">
    <vt:lpwstr>true</vt:lpwstr>
  </property>
  <property fmtid="{D5CDD505-2E9C-101B-9397-08002B2CF9AE}" pid="3" name="MSIP_Label_87a91865-da3b-475c-94a1-33d2afa27ba4_SetDate">
    <vt:lpwstr>2023-11-09T12:21:32Z</vt:lpwstr>
  </property>
  <property fmtid="{D5CDD505-2E9C-101B-9397-08002B2CF9AE}" pid="4" name="MSIP_Label_87a91865-da3b-475c-94a1-33d2afa27ba4_Method">
    <vt:lpwstr>Privileged</vt:lpwstr>
  </property>
  <property fmtid="{D5CDD505-2E9C-101B-9397-08002B2CF9AE}" pid="5" name="MSIP_Label_87a91865-da3b-475c-94a1-33d2afa27ba4_Name">
    <vt:lpwstr>Pública</vt:lpwstr>
  </property>
  <property fmtid="{D5CDD505-2E9C-101B-9397-08002B2CF9AE}" pid="6" name="MSIP_Label_87a91865-da3b-475c-94a1-33d2afa27ba4_SiteId">
    <vt:lpwstr>adf9b643-58ba-48b0-89ae-1706ae9a40bc</vt:lpwstr>
  </property>
  <property fmtid="{D5CDD505-2E9C-101B-9397-08002B2CF9AE}" pid="7" name="MSIP_Label_87a91865-da3b-475c-94a1-33d2afa27ba4_ActionId">
    <vt:lpwstr>2eeae1ea-8b7f-45fd-a61e-8ff3e850045f</vt:lpwstr>
  </property>
  <property fmtid="{D5CDD505-2E9C-101B-9397-08002B2CF9AE}" pid="8" name="MSIP_Label_87a91865-da3b-475c-94a1-33d2afa27ba4_ContentBits">
    <vt:lpwstr>1</vt:lpwstr>
  </property>
  <property fmtid="{D5CDD505-2E9C-101B-9397-08002B2CF9AE}" pid="9" name="ContentTypeId">
    <vt:lpwstr>0x0101000BD4DBF67BBCA5488A41FB569AFDA2AB</vt:lpwstr>
  </property>
  <property fmtid="{D5CDD505-2E9C-101B-9397-08002B2CF9AE}" pid="10" name="MediaServiceImageTags">
    <vt:lpwstr/>
  </property>
</Properties>
</file>